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360"/>
  </bookViews>
  <sheets>
    <sheet name="Sum V (2)" sheetId="4" r:id="rId1"/>
    <sheet name="Hárok1" sheetId="1" r:id="rId2"/>
    <sheet name="Hárok2" sheetId="2" r:id="rId3"/>
    <sheet name="Hárok3" sheetId="3" r:id="rId4"/>
  </sheets>
  <definedNames>
    <definedName name="_xlnm.Print_Titles" localSheetId="0">'Sum V (2)'!$5:$5</definedName>
    <definedName name="_xlnm.Print_Area" localSheetId="0">'Sum V (2)'!$A$2:$T$89</definedName>
  </definedNames>
  <calcPr calcId="152511"/>
</workbook>
</file>

<file path=xl/calcChain.xml><?xml version="1.0" encoding="utf-8"?>
<calcChain xmlns="http://schemas.openxmlformats.org/spreadsheetml/2006/main">
  <c r="J84" i="4" l="1"/>
  <c r="M84" i="4"/>
  <c r="J77" i="4"/>
  <c r="M77" i="4"/>
  <c r="J37" i="4"/>
  <c r="M37" i="4"/>
  <c r="J86" i="4"/>
  <c r="M86" i="4"/>
  <c r="J79" i="4"/>
  <c r="M79" i="4"/>
  <c r="J73" i="4"/>
  <c r="L73" i="4"/>
  <c r="M73" i="4"/>
  <c r="J56" i="4"/>
  <c r="L56" i="4"/>
  <c r="M56" i="4"/>
  <c r="J49" i="4"/>
  <c r="L49" i="4"/>
  <c r="M49" i="4"/>
  <c r="J42" i="4"/>
  <c r="M42" i="4"/>
  <c r="J32" i="4"/>
  <c r="M32" i="4"/>
  <c r="J22" i="4"/>
  <c r="M22" i="4"/>
  <c r="J15" i="4"/>
  <c r="M15" i="4"/>
  <c r="M61" i="4"/>
  <c r="J61" i="4"/>
  <c r="R86" i="4"/>
  <c r="S86" i="4"/>
  <c r="Q77" i="4"/>
  <c r="R77" i="4"/>
  <c r="S77" i="4"/>
  <c r="Q73" i="4"/>
  <c r="R73" i="4"/>
  <c r="S73" i="4"/>
  <c r="T73" i="4"/>
  <c r="R61" i="4"/>
  <c r="S61" i="4"/>
  <c r="R56" i="4"/>
  <c r="S56" i="4"/>
  <c r="P32" i="4"/>
  <c r="Q32" i="4"/>
  <c r="R32" i="4"/>
  <c r="S32" i="4"/>
  <c r="T32" i="4"/>
  <c r="Q15" i="4"/>
  <c r="R15" i="4"/>
  <c r="S15" i="4"/>
  <c r="T15" i="4"/>
  <c r="T86" i="4"/>
  <c r="Q86" i="4"/>
  <c r="P86" i="4"/>
  <c r="O86" i="4"/>
  <c r="N86" i="4"/>
  <c r="L86" i="4"/>
  <c r="K86" i="4"/>
  <c r="I86" i="4"/>
  <c r="H86" i="4"/>
  <c r="G86" i="4"/>
  <c r="L84" i="4"/>
  <c r="K84" i="4"/>
  <c r="I84" i="4"/>
  <c r="H84" i="4"/>
  <c r="G84" i="4"/>
  <c r="O79" i="4"/>
  <c r="N79" i="4"/>
  <c r="L79" i="4"/>
  <c r="K79" i="4"/>
  <c r="I79" i="4"/>
  <c r="H79" i="4"/>
  <c r="G79" i="4"/>
  <c r="P77" i="4"/>
  <c r="O77" i="4"/>
  <c r="N77" i="4"/>
  <c r="L77" i="4"/>
  <c r="K77" i="4"/>
  <c r="I77" i="4"/>
  <c r="H77" i="4"/>
  <c r="G77" i="4"/>
  <c r="P73" i="4"/>
  <c r="O73" i="4"/>
  <c r="N73" i="4"/>
  <c r="K73" i="4"/>
  <c r="I73" i="4"/>
  <c r="H73" i="4"/>
  <c r="G73" i="4"/>
  <c r="T61" i="4"/>
  <c r="Q61" i="4"/>
  <c r="P61" i="4"/>
  <c r="O61" i="4"/>
  <c r="N61" i="4"/>
  <c r="L61" i="4"/>
  <c r="K61" i="4"/>
  <c r="I61" i="4"/>
  <c r="H61" i="4"/>
  <c r="G61" i="4"/>
  <c r="T56" i="4"/>
  <c r="Q56" i="4"/>
  <c r="P56" i="4"/>
  <c r="O56" i="4"/>
  <c r="N56" i="4"/>
  <c r="K56" i="4"/>
  <c r="I56" i="4"/>
  <c r="H56" i="4"/>
  <c r="G56" i="4"/>
  <c r="T49" i="4"/>
  <c r="Q49" i="4"/>
  <c r="P49" i="4"/>
  <c r="O49" i="4"/>
  <c r="N49" i="4"/>
  <c r="K49" i="4"/>
  <c r="I49" i="4"/>
  <c r="H49" i="4"/>
  <c r="G49" i="4"/>
  <c r="T42" i="4"/>
  <c r="Q42" i="4"/>
  <c r="P42" i="4"/>
  <c r="O42" i="4"/>
  <c r="N42" i="4"/>
  <c r="L42" i="4"/>
  <c r="K42" i="4"/>
  <c r="I42" i="4"/>
  <c r="H42" i="4"/>
  <c r="G42" i="4"/>
  <c r="L37" i="4"/>
  <c r="K37" i="4"/>
  <c r="I37" i="4"/>
  <c r="H37" i="4"/>
  <c r="G37" i="4"/>
  <c r="O32" i="4"/>
  <c r="N32" i="4"/>
  <c r="L32" i="4"/>
  <c r="K32" i="4"/>
  <c r="I32" i="4"/>
  <c r="H32" i="4"/>
  <c r="G32" i="4"/>
  <c r="T22" i="4"/>
  <c r="Q22" i="4"/>
  <c r="P22" i="4"/>
  <c r="O22" i="4"/>
  <c r="N22" i="4"/>
  <c r="L22" i="4"/>
  <c r="K22" i="4"/>
  <c r="I22" i="4"/>
  <c r="H22" i="4"/>
  <c r="G22" i="4"/>
  <c r="P15" i="4"/>
  <c r="O15" i="4"/>
  <c r="N15" i="4"/>
  <c r="L15" i="4"/>
  <c r="K15" i="4"/>
  <c r="I15" i="4"/>
  <c r="H15" i="4"/>
  <c r="G15" i="4"/>
  <c r="T77" i="4" l="1"/>
</calcChain>
</file>

<file path=xl/sharedStrings.xml><?xml version="1.0" encoding="utf-8"?>
<sst xmlns="http://schemas.openxmlformats.org/spreadsheetml/2006/main" count="169" uniqueCount="162">
  <si>
    <t xml:space="preserve">      Bežný rozpočet</t>
  </si>
  <si>
    <t xml:space="preserve">              Kapitálový rozpočet</t>
  </si>
  <si>
    <t>Skutočné plnenie za rok 2012</t>
  </si>
  <si>
    <t>Rozpočet na rok 2014</t>
  </si>
  <si>
    <t>Rozpočet na rok 2015</t>
  </si>
  <si>
    <t>Rozpočet na rok 2016</t>
  </si>
  <si>
    <t>Podprogram 1.1</t>
  </si>
  <si>
    <t>Manažment</t>
  </si>
  <si>
    <t>Podprogram 1.2</t>
  </si>
  <si>
    <t>Plánovanie</t>
  </si>
  <si>
    <t xml:space="preserve">        Prvok 1.2.1</t>
  </si>
  <si>
    <t>Územné plánovanie</t>
  </si>
  <si>
    <t>Podprogram 1.3</t>
  </si>
  <si>
    <t>Kontrolná činnosť</t>
  </si>
  <si>
    <t>Podprogram 1.4</t>
  </si>
  <si>
    <t>Finančná a rozpočtová politika-audit</t>
  </si>
  <si>
    <t>Podprogram 1.5</t>
  </si>
  <si>
    <t>Členstvo obce v združeniach</t>
  </si>
  <si>
    <t>Podprogram 1.6</t>
  </si>
  <si>
    <t>Výkon funkcie poslancov obce a komisií</t>
  </si>
  <si>
    <t>Podprogram 1.7</t>
  </si>
  <si>
    <t>Voľby,referendum,ščít.obyvateľstva</t>
  </si>
  <si>
    <t>Program 1</t>
  </si>
  <si>
    <t>Plánovanie, manažment a kontrola</t>
  </si>
  <si>
    <t>Podprogram 2.1</t>
  </si>
  <si>
    <t>Kronika obce</t>
  </si>
  <si>
    <t>Podprogram 2.2</t>
  </si>
  <si>
    <t>Príspevky záujmovým súborom</t>
  </si>
  <si>
    <t>Podprogram 2.3</t>
  </si>
  <si>
    <t>Lokálne médiá</t>
  </si>
  <si>
    <t xml:space="preserve">        Prvok 2.3.1</t>
  </si>
  <si>
    <t>Lipovec</t>
  </si>
  <si>
    <t xml:space="preserve">        Prvok 2.3.2</t>
  </si>
  <si>
    <t>Miestny rozhlas</t>
  </si>
  <si>
    <t>Program 2</t>
  </si>
  <si>
    <t>Propagácia a marketing</t>
  </si>
  <si>
    <t>Podprogram 3.1</t>
  </si>
  <si>
    <t>Starostlivosť o majetok obce</t>
  </si>
  <si>
    <t>Podprogram 3.2.</t>
  </si>
  <si>
    <t>Právne služby</t>
  </si>
  <si>
    <t>Podprogram 3.3</t>
  </si>
  <si>
    <t>Informačné zabezpečenie</t>
  </si>
  <si>
    <t>Podprogram 3.4</t>
  </si>
  <si>
    <t>Vzdelávanie zamestnancov obce</t>
  </si>
  <si>
    <t>Podprogram 3.5</t>
  </si>
  <si>
    <t>Bytové hospodárstvo</t>
  </si>
  <si>
    <t xml:space="preserve">        Prvok 3.5.1</t>
  </si>
  <si>
    <t>Údržba a správa bytov</t>
  </si>
  <si>
    <t xml:space="preserve">        Prvok 3.5.2</t>
  </si>
  <si>
    <t>Výstavba bytov v MŠ</t>
  </si>
  <si>
    <t>Podprogram 3.6</t>
  </si>
  <si>
    <t>Zdravotné stredisko</t>
  </si>
  <si>
    <t>Program 3</t>
  </si>
  <si>
    <t>Interné služby</t>
  </si>
  <si>
    <t>Podprogram 4.1</t>
  </si>
  <si>
    <t>Matrika a evidencia obyvateľstva</t>
  </si>
  <si>
    <t>Podprogram 4.2.</t>
  </si>
  <si>
    <t>Cintorínske služby</t>
  </si>
  <si>
    <t>Podprogram 4.3</t>
  </si>
  <si>
    <t>Stavebná činnosť</t>
  </si>
  <si>
    <t>Program 4</t>
  </si>
  <si>
    <t>Služby občanom</t>
  </si>
  <si>
    <t>Podprogram 5.1</t>
  </si>
  <si>
    <t>Požiarna ochrana</t>
  </si>
  <si>
    <t>Podprogram 5.2</t>
  </si>
  <si>
    <t>Verejné osvetlenie</t>
  </si>
  <si>
    <t>Podprogram 5.3</t>
  </si>
  <si>
    <t>Sklad CO</t>
  </si>
  <si>
    <t>,</t>
  </si>
  <si>
    <t>Program 5</t>
  </si>
  <si>
    <t>Bezpečnosť, právo a poriadok</t>
  </si>
  <si>
    <t>Podprogram 6.1.</t>
  </si>
  <si>
    <t>Komunálny odpad</t>
  </si>
  <si>
    <t xml:space="preserve">      Prvok 6.1.1</t>
  </si>
  <si>
    <t>Zber a likvidácia odpadu</t>
  </si>
  <si>
    <t xml:space="preserve">      Prvok 6.1.2</t>
  </si>
  <si>
    <t>Modernizácia zberného dvora</t>
  </si>
  <si>
    <t>Podprogram 6.2</t>
  </si>
  <si>
    <t>ČOV</t>
  </si>
  <si>
    <t>Podprogram 6.3</t>
  </si>
  <si>
    <t>Čistenie kanalizácie</t>
  </si>
  <si>
    <t>Program 6</t>
  </si>
  <si>
    <t>Odpadové hospodárstvo</t>
  </si>
  <si>
    <t>Podprogram 7.1</t>
  </si>
  <si>
    <t>Cesty</t>
  </si>
  <si>
    <t xml:space="preserve">        Prvok 7.1.1</t>
  </si>
  <si>
    <t>Výstavba a rekonštrukcia ciest a chod.</t>
  </si>
  <si>
    <t xml:space="preserve">        Prvok 7.1.2</t>
  </si>
  <si>
    <t>Zimná údržba ciest</t>
  </si>
  <si>
    <t xml:space="preserve">        Prvok 7.1.3</t>
  </si>
  <si>
    <t>Ostatná údržba</t>
  </si>
  <si>
    <t>Podprogram 7.2</t>
  </si>
  <si>
    <t>Lávky</t>
  </si>
  <si>
    <t xml:space="preserve">        Prvok 7.2.1</t>
  </si>
  <si>
    <t>Oprava a rekonštrukcia lávok</t>
  </si>
  <si>
    <t>Program 7</t>
  </si>
  <si>
    <t>Komunikácie</t>
  </si>
  <si>
    <t>Podprogram 8.1</t>
  </si>
  <si>
    <t>Materská škola</t>
  </si>
  <si>
    <t>Podprogram 8.2</t>
  </si>
  <si>
    <t>Základná škola</t>
  </si>
  <si>
    <t>Podprogram 8.3</t>
  </si>
  <si>
    <t>Školská jedáleň</t>
  </si>
  <si>
    <t>Podprogram 8.4</t>
  </si>
  <si>
    <t>Školský klub detí</t>
  </si>
  <si>
    <t>Program 8</t>
  </si>
  <si>
    <t>Vzdelávanie</t>
  </si>
  <si>
    <t>Podprogram 9.1</t>
  </si>
  <si>
    <t>Podpora škortovým klubom</t>
  </si>
  <si>
    <t xml:space="preserve">        Prvok 9.1.1</t>
  </si>
  <si>
    <t>Príspevok TJ Cementár</t>
  </si>
  <si>
    <t xml:space="preserve">        Prvok 9.1.2</t>
  </si>
  <si>
    <t>Príspevok miniliga</t>
  </si>
  <si>
    <t xml:space="preserve">        Prvok 9.1.3</t>
  </si>
  <si>
    <t>Príspevok vodácky oddiel</t>
  </si>
  <si>
    <t xml:space="preserve">        Prvok 9.1.4</t>
  </si>
  <si>
    <t>Príspevok basketbal</t>
  </si>
  <si>
    <t xml:space="preserve">        Prvok 9.1.5</t>
  </si>
  <si>
    <t>Príspevok skautský oddiel</t>
  </si>
  <si>
    <t xml:space="preserve">        Prvok 9.1.6</t>
  </si>
  <si>
    <t>Príspevok rybársky zväz,nohejbal</t>
  </si>
  <si>
    <t xml:space="preserve">        Prvok 9.1.7</t>
  </si>
  <si>
    <t>Skautské stretnutia na hranici</t>
  </si>
  <si>
    <t>Podprogram 9.2</t>
  </si>
  <si>
    <t>Športová hala</t>
  </si>
  <si>
    <t xml:space="preserve">        Prvok 9.2.1</t>
  </si>
  <si>
    <t>Údržba športovej haly</t>
  </si>
  <si>
    <t xml:space="preserve">        Prvok 9.2.2</t>
  </si>
  <si>
    <t>Rekonštrukcia športovej haly</t>
  </si>
  <si>
    <t>Program 9</t>
  </si>
  <si>
    <t>Šport</t>
  </si>
  <si>
    <t>Podprogram 10.1</t>
  </si>
  <si>
    <t>Obecná knižnica</t>
  </si>
  <si>
    <t>Podprogram 10.2</t>
  </si>
  <si>
    <t>Kultúrny dom</t>
  </si>
  <si>
    <t>Podprogram 10.3</t>
  </si>
  <si>
    <t>Kultúrne podujatia</t>
  </si>
  <si>
    <t>Program 10</t>
  </si>
  <si>
    <t>Kultúra</t>
  </si>
  <si>
    <t>Podprogram 11.1</t>
  </si>
  <si>
    <t>Verejná zeleň</t>
  </si>
  <si>
    <t>Program 11</t>
  </si>
  <si>
    <t>Prostredie pre život</t>
  </si>
  <si>
    <t>Podprogram 12.1</t>
  </si>
  <si>
    <t>Príspevok ZOSZTP a ZPCCH</t>
  </si>
  <si>
    <t>Podprogram 12.2</t>
  </si>
  <si>
    <t>Klub dôchodcov</t>
  </si>
  <si>
    <t>Podprogram 12.3</t>
  </si>
  <si>
    <t>Opatrovateľská služba</t>
  </si>
  <si>
    <t>Podprogram 12.4</t>
  </si>
  <si>
    <t>Podpora občanov vo finančnej tiesni</t>
  </si>
  <si>
    <t>Program 12</t>
  </si>
  <si>
    <t>Sociálne služby</t>
  </si>
  <si>
    <t>Podprogram 13.1</t>
  </si>
  <si>
    <t>Podporná činnosť - správa obce</t>
  </si>
  <si>
    <t>Program 13</t>
  </si>
  <si>
    <t>Administratíva</t>
  </si>
  <si>
    <t>Finančné operácie výdavkové</t>
  </si>
  <si>
    <t>Skutočné plnenie za rok 2013</t>
  </si>
  <si>
    <t xml:space="preserve">                                                                                      Programový rozpočet na roky 2015-2017</t>
  </si>
  <si>
    <t>Očakávaná skut. za rok 2014</t>
  </si>
  <si>
    <t>Rozpočet na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</si>
</sst>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S_k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Arial"/>
      <charset val="238"/>
    </font>
    <font>
      <sz val="8"/>
      <name val="Times New Roman"/>
      <family val="1"/>
      <charset val="238"/>
    </font>
    <font>
      <b/>
      <sz val="8"/>
      <name val="Arial"/>
      <charset val="238"/>
    </font>
    <font>
      <sz val="10"/>
      <name val="Times New Roman"/>
      <family val="1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191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1" applyFont="1"/>
    <xf numFmtId="0" fontId="6" fillId="0" borderId="5" xfId="1" applyFont="1" applyBorder="1"/>
    <xf numFmtId="0" fontId="6" fillId="0" borderId="6" xfId="1" applyFont="1" applyBorder="1"/>
    <xf numFmtId="0" fontId="6" fillId="0" borderId="7" xfId="1" applyFont="1" applyBorder="1"/>
    <xf numFmtId="164" fontId="6" fillId="0" borderId="8" xfId="1" applyNumberFormat="1" applyFont="1" applyBorder="1"/>
    <xf numFmtId="164" fontId="6" fillId="0" borderId="6" xfId="1" applyNumberFormat="1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0" xfId="1" applyFont="1" applyBorder="1"/>
    <xf numFmtId="0" fontId="6" fillId="0" borderId="12" xfId="1" applyFont="1" applyBorder="1"/>
    <xf numFmtId="0" fontId="6" fillId="0" borderId="13" xfId="1" applyFont="1" applyBorder="1"/>
    <xf numFmtId="0" fontId="6" fillId="0" borderId="15" xfId="1" applyFont="1" applyBorder="1"/>
    <xf numFmtId="0" fontId="6" fillId="0" borderId="16" xfId="1" applyFont="1" applyBorder="1"/>
    <xf numFmtId="164" fontId="6" fillId="0" borderId="17" xfId="1" applyNumberFormat="1" applyFont="1" applyBorder="1"/>
    <xf numFmtId="164" fontId="6" fillId="0" borderId="0" xfId="1" applyNumberFormat="1" applyFont="1" applyBorder="1"/>
    <xf numFmtId="0" fontId="3" fillId="2" borderId="1" xfId="1" applyFont="1" applyFill="1" applyBorder="1"/>
    <xf numFmtId="0" fontId="3" fillId="2" borderId="2" xfId="1" applyFont="1" applyFill="1" applyBorder="1"/>
    <xf numFmtId="0" fontId="6" fillId="2" borderId="2" xfId="1" applyFont="1" applyFill="1" applyBorder="1"/>
    <xf numFmtId="164" fontId="3" fillId="2" borderId="1" xfId="1" applyNumberFormat="1" applyFont="1" applyFill="1" applyBorder="1"/>
    <xf numFmtId="164" fontId="3" fillId="2" borderId="4" xfId="1" applyNumberFormat="1" applyFont="1" applyFill="1" applyBorder="1"/>
    <xf numFmtId="164" fontId="3" fillId="2" borderId="3" xfId="1" applyNumberFormat="1" applyFont="1" applyFill="1" applyBorder="1"/>
    <xf numFmtId="164" fontId="3" fillId="2" borderId="2" xfId="1" applyNumberFormat="1" applyFont="1" applyFill="1" applyBorder="1"/>
    <xf numFmtId="0" fontId="6" fillId="0" borderId="18" xfId="1" applyFont="1" applyBorder="1"/>
    <xf numFmtId="0" fontId="6" fillId="0" borderId="22" xfId="1" applyFont="1" applyBorder="1"/>
    <xf numFmtId="0" fontId="6" fillId="0" borderId="23" xfId="1" applyFont="1" applyBorder="1"/>
    <xf numFmtId="0" fontId="6" fillId="0" borderId="24" xfId="1" applyFont="1" applyBorder="1"/>
    <xf numFmtId="0" fontId="6" fillId="2" borderId="0" xfId="1" applyFont="1" applyFill="1" applyBorder="1"/>
    <xf numFmtId="164" fontId="3" fillId="2" borderId="0" xfId="1" applyNumberFormat="1" applyFont="1" applyFill="1" applyBorder="1"/>
    <xf numFmtId="164" fontId="3" fillId="2" borderId="17" xfId="1" applyNumberFormat="1" applyFont="1" applyFill="1" applyBorder="1"/>
    <xf numFmtId="164" fontId="6" fillId="0" borderId="5" xfId="1" applyNumberFormat="1" applyFont="1" applyBorder="1"/>
    <xf numFmtId="164" fontId="6" fillId="0" borderId="28" xfId="1" applyNumberFormat="1" applyFont="1" applyBorder="1"/>
    <xf numFmtId="0" fontId="3" fillId="2" borderId="16" xfId="1" applyFont="1" applyFill="1" applyBorder="1"/>
    <xf numFmtId="0" fontId="3" fillId="2" borderId="0" xfId="1" applyFont="1" applyFill="1" applyBorder="1"/>
    <xf numFmtId="0" fontId="6" fillId="0" borderId="1" xfId="1" applyFont="1" applyBorder="1"/>
    <xf numFmtId="0" fontId="6" fillId="0" borderId="2" xfId="1" applyFont="1" applyBorder="1"/>
    <xf numFmtId="0" fontId="6" fillId="0" borderId="3" xfId="1" applyFont="1" applyBorder="1"/>
    <xf numFmtId="0" fontId="6" fillId="0" borderId="28" xfId="1" applyFont="1" applyBorder="1"/>
    <xf numFmtId="0" fontId="6" fillId="0" borderId="27" xfId="1" applyFont="1" applyBorder="1"/>
    <xf numFmtId="0" fontId="6" fillId="0" borderId="30" xfId="1" applyFont="1" applyBorder="1"/>
    <xf numFmtId="0" fontId="1" fillId="0" borderId="0" xfId="1" applyFont="1"/>
    <xf numFmtId="0" fontId="3" fillId="2" borderId="3" xfId="1" applyFont="1" applyFill="1" applyBorder="1"/>
    <xf numFmtId="0" fontId="3" fillId="0" borderId="18" xfId="1" applyFont="1" applyFill="1" applyBorder="1"/>
    <xf numFmtId="0" fontId="6" fillId="0" borderId="15" xfId="1" applyFont="1" applyFill="1" applyBorder="1"/>
    <xf numFmtId="0" fontId="6" fillId="0" borderId="6" xfId="1" applyFont="1" applyFill="1" applyBorder="1"/>
    <xf numFmtId="0" fontId="6" fillId="0" borderId="20" xfId="1" applyFont="1" applyBorder="1"/>
    <xf numFmtId="0" fontId="6" fillId="0" borderId="21" xfId="1" applyFont="1" applyBorder="1"/>
    <xf numFmtId="0" fontId="5" fillId="0" borderId="12" xfId="1" applyFont="1" applyBorder="1"/>
    <xf numFmtId="0" fontId="5" fillId="0" borderId="13" xfId="1" applyFont="1" applyBorder="1"/>
    <xf numFmtId="0" fontId="7" fillId="2" borderId="1" xfId="1" applyFont="1" applyFill="1" applyBorder="1"/>
    <xf numFmtId="0" fontId="7" fillId="2" borderId="2" xfId="1" applyFont="1" applyFill="1" applyBorder="1"/>
    <xf numFmtId="0" fontId="5" fillId="0" borderId="9" xfId="1" applyFont="1" applyBorder="1"/>
    <xf numFmtId="0" fontId="5" fillId="0" borderId="10" xfId="1" applyFont="1" applyBorder="1"/>
    <xf numFmtId="0" fontId="8" fillId="0" borderId="0" xfId="1" applyFont="1"/>
    <xf numFmtId="0" fontId="6" fillId="0" borderId="33" xfId="1" applyFont="1" applyBorder="1"/>
    <xf numFmtId="0" fontId="9" fillId="2" borderId="1" xfId="1" applyFont="1" applyFill="1" applyBorder="1"/>
    <xf numFmtId="0" fontId="9" fillId="2" borderId="2" xfId="1" applyFont="1" applyFill="1" applyBorder="1"/>
    <xf numFmtId="0" fontId="9" fillId="2" borderId="3" xfId="1" applyFont="1" applyFill="1" applyBorder="1"/>
    <xf numFmtId="164" fontId="9" fillId="2" borderId="2" xfId="1" applyNumberFormat="1" applyFont="1" applyFill="1" applyBorder="1"/>
    <xf numFmtId="164" fontId="9" fillId="2" borderId="4" xfId="1" applyNumberFormat="1" applyFont="1" applyFill="1" applyBorder="1"/>
    <xf numFmtId="164" fontId="9" fillId="2" borderId="3" xfId="1" applyNumberFormat="1" applyFont="1" applyFill="1" applyBorder="1"/>
    <xf numFmtId="0" fontId="10" fillId="0" borderId="0" xfId="2"/>
    <xf numFmtId="164" fontId="1" fillId="0" borderId="0" xfId="1" applyNumberFormat="1"/>
    <xf numFmtId="0" fontId="7" fillId="4" borderId="1" xfId="1" applyFont="1" applyFill="1" applyBorder="1"/>
    <xf numFmtId="0" fontId="11" fillId="4" borderId="2" xfId="2" applyFont="1" applyFill="1" applyBorder="1"/>
    <xf numFmtId="0" fontId="11" fillId="4" borderId="3" xfId="2" applyFont="1" applyFill="1" applyBorder="1"/>
    <xf numFmtId="3" fontId="11" fillId="4" borderId="4" xfId="2" applyNumberFormat="1" applyFont="1" applyFill="1" applyBorder="1"/>
    <xf numFmtId="3" fontId="11" fillId="4" borderId="2" xfId="2" applyNumberFormat="1" applyFont="1" applyFill="1" applyBorder="1"/>
    <xf numFmtId="3" fontId="7" fillId="4" borderId="4" xfId="1" applyNumberFormat="1" applyFont="1" applyFill="1" applyBorder="1"/>
    <xf numFmtId="3" fontId="7" fillId="4" borderId="3" xfId="1" applyNumberFormat="1" applyFont="1" applyFill="1" applyBorder="1"/>
    <xf numFmtId="164" fontId="6" fillId="5" borderId="0" xfId="1" applyNumberFormat="1" applyFont="1" applyFill="1" applyBorder="1"/>
    <xf numFmtId="164" fontId="3" fillId="5" borderId="0" xfId="1" applyNumberFormat="1" applyFont="1" applyFill="1" applyBorder="1"/>
    <xf numFmtId="164" fontId="9" fillId="5" borderId="0" xfId="1" applyNumberFormat="1" applyFont="1" applyFill="1" applyBorder="1"/>
    <xf numFmtId="0" fontId="1" fillId="5" borderId="0" xfId="1" applyFill="1" applyBorder="1"/>
    <xf numFmtId="0" fontId="2" fillId="0" borderId="0" xfId="1" applyFont="1" applyAlignment="1">
      <alignment horizontal="center"/>
    </xf>
    <xf numFmtId="164" fontId="12" fillId="0" borderId="8" xfId="1" applyNumberFormat="1" applyFont="1" applyBorder="1"/>
    <xf numFmtId="164" fontId="12" fillId="0" borderId="6" xfId="1" applyNumberFormat="1" applyFont="1" applyBorder="1"/>
    <xf numFmtId="164" fontId="12" fillId="0" borderId="11" xfId="1" applyNumberFormat="1" applyFont="1" applyBorder="1"/>
    <xf numFmtId="164" fontId="12" fillId="0" borderId="17" xfId="1" applyNumberFormat="1" applyFont="1" applyBorder="1"/>
    <xf numFmtId="164" fontId="12" fillId="0" borderId="18" xfId="1" applyNumberFormat="1" applyFont="1" applyBorder="1"/>
    <xf numFmtId="164" fontId="12" fillId="0" borderId="19" xfId="1" applyNumberFormat="1" applyFont="1" applyBorder="1"/>
    <xf numFmtId="164" fontId="12" fillId="0" borderId="9" xfId="1" applyNumberFormat="1" applyFont="1" applyBorder="1"/>
    <xf numFmtId="164" fontId="12" fillId="0" borderId="22" xfId="1" applyNumberFormat="1" applyFont="1" applyBorder="1"/>
    <xf numFmtId="164" fontId="12" fillId="0" borderId="25" xfId="1" applyNumberFormat="1" applyFont="1" applyBorder="1"/>
    <xf numFmtId="164" fontId="12" fillId="0" borderId="5" xfId="1" applyNumberFormat="1" applyFont="1" applyBorder="1"/>
    <xf numFmtId="164" fontId="12" fillId="0" borderId="1" xfId="1" applyNumberFormat="1" applyFont="1" applyBorder="1"/>
    <xf numFmtId="164" fontId="12" fillId="0" borderId="4" xfId="1" applyNumberFormat="1" applyFont="1" applyBorder="1"/>
    <xf numFmtId="164" fontId="12" fillId="0" borderId="31" xfId="1" applyNumberFormat="1" applyFont="1" applyBorder="1"/>
    <xf numFmtId="164" fontId="12" fillId="0" borderId="27" xfId="1" applyNumberFormat="1" applyFont="1" applyBorder="1"/>
    <xf numFmtId="164" fontId="12" fillId="0" borderId="16" xfId="1" applyNumberFormat="1" applyFont="1" applyBorder="1"/>
    <xf numFmtId="164" fontId="13" fillId="0" borderId="5" xfId="1" applyNumberFormat="1" applyFont="1" applyFill="1" applyBorder="1"/>
    <xf numFmtId="164" fontId="13" fillId="0" borderId="8" xfId="1" applyNumberFormat="1" applyFont="1" applyFill="1" applyBorder="1"/>
    <xf numFmtId="164" fontId="13" fillId="0" borderId="6" xfId="1" applyNumberFormat="1" applyFont="1" applyFill="1" applyBorder="1"/>
    <xf numFmtId="0" fontId="14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164" fontId="6" fillId="0" borderId="11" xfId="1" applyNumberFormat="1" applyFont="1" applyBorder="1"/>
    <xf numFmtId="164" fontId="6" fillId="0" borderId="14" xfId="1" applyNumberFormat="1" applyFont="1" applyBorder="1"/>
    <xf numFmtId="164" fontId="6" fillId="0" borderId="18" xfId="1" applyNumberFormat="1" applyFont="1" applyBorder="1"/>
    <xf numFmtId="164" fontId="6" fillId="0" borderId="9" xfId="1" applyNumberFormat="1" applyFont="1" applyBorder="1"/>
    <xf numFmtId="164" fontId="6" fillId="0" borderId="22" xfId="1" applyNumberFormat="1" applyFont="1" applyBorder="1"/>
    <xf numFmtId="164" fontId="6" fillId="0" borderId="12" xfId="1" applyNumberFormat="1" applyFont="1" applyBorder="1"/>
    <xf numFmtId="164" fontId="6" fillId="0" borderId="1" xfId="1" applyNumberFormat="1" applyFont="1" applyBorder="1"/>
    <xf numFmtId="164" fontId="6" fillId="0" borderId="27" xfId="1" applyNumberFormat="1" applyFont="1" applyFill="1" applyBorder="1"/>
    <xf numFmtId="164" fontId="6" fillId="0" borderId="16" xfId="1" applyNumberFormat="1" applyFont="1" applyBorder="1"/>
    <xf numFmtId="164" fontId="3" fillId="0" borderId="5" xfId="1" applyNumberFormat="1" applyFont="1" applyFill="1" applyBorder="1"/>
    <xf numFmtId="164" fontId="6" fillId="0" borderId="27" xfId="1" applyNumberFormat="1" applyFont="1" applyBorder="1"/>
    <xf numFmtId="164" fontId="6" fillId="0" borderId="33" xfId="1" applyNumberFormat="1" applyFont="1" applyBorder="1"/>
    <xf numFmtId="164" fontId="6" fillId="0" borderId="20" xfId="1" applyNumberFormat="1" applyFont="1" applyBorder="1"/>
    <xf numFmtId="164" fontId="6" fillId="0" borderId="21" xfId="1" applyNumberFormat="1" applyFont="1" applyBorder="1"/>
    <xf numFmtId="164" fontId="6" fillId="0" borderId="26" xfId="1" applyNumberFormat="1" applyFont="1" applyBorder="1"/>
    <xf numFmtId="164" fontId="6" fillId="0" borderId="29" xfId="1" applyNumberFormat="1" applyFont="1" applyBorder="1"/>
    <xf numFmtId="164" fontId="6" fillId="0" borderId="3" xfId="1" applyNumberFormat="1" applyFont="1" applyBorder="1"/>
    <xf numFmtId="164" fontId="6" fillId="0" borderId="30" xfId="1" applyNumberFormat="1" applyFont="1" applyFill="1" applyBorder="1"/>
    <xf numFmtId="164" fontId="6" fillId="0" borderId="32" xfId="1" applyNumberFormat="1" applyFont="1" applyBorder="1"/>
    <xf numFmtId="164" fontId="3" fillId="0" borderId="28" xfId="1" applyNumberFormat="1" applyFont="1" applyFill="1" applyBorder="1"/>
    <xf numFmtId="164" fontId="6" fillId="0" borderId="30" xfId="1" applyNumberFormat="1" applyFont="1" applyBorder="1"/>
    <xf numFmtId="164" fontId="6" fillId="3" borderId="28" xfId="1" applyNumberFormat="1" applyFont="1" applyFill="1" applyBorder="1"/>
    <xf numFmtId="164" fontId="6" fillId="3" borderId="20" xfId="1" applyNumberFormat="1" applyFont="1" applyFill="1" applyBorder="1"/>
    <xf numFmtId="164" fontId="6" fillId="3" borderId="32" xfId="1" applyNumberFormat="1" applyFont="1" applyFill="1" applyBorder="1"/>
    <xf numFmtId="164" fontId="6" fillId="0" borderId="35" xfId="1" applyNumberFormat="1" applyFont="1" applyBorder="1"/>
    <xf numFmtId="164" fontId="6" fillId="0" borderId="19" xfId="1" applyNumberFormat="1" applyFont="1" applyBorder="1"/>
    <xf numFmtId="164" fontId="6" fillId="0" borderId="25" xfId="1" applyNumberFormat="1" applyFont="1" applyBorder="1"/>
    <xf numFmtId="164" fontId="6" fillId="0" borderId="4" xfId="1" applyNumberFormat="1" applyFont="1" applyBorder="1"/>
    <xf numFmtId="164" fontId="6" fillId="0" borderId="31" xfId="1" applyNumberFormat="1" applyFont="1" applyFill="1" applyBorder="1"/>
    <xf numFmtId="164" fontId="3" fillId="0" borderId="8" xfId="1" applyNumberFormat="1" applyFont="1" applyFill="1" applyBorder="1"/>
    <xf numFmtId="164" fontId="6" fillId="0" borderId="31" xfId="1" applyNumberFormat="1" applyFont="1" applyBorder="1"/>
    <xf numFmtId="164" fontId="6" fillId="0" borderId="34" xfId="1" applyNumberFormat="1" applyFont="1" applyBorder="1"/>
    <xf numFmtId="164" fontId="6" fillId="0" borderId="10" xfId="1" applyNumberFormat="1" applyFont="1" applyBorder="1"/>
    <xf numFmtId="164" fontId="6" fillId="0" borderId="13" xfId="1" applyNumberFormat="1" applyFont="1" applyBorder="1"/>
    <xf numFmtId="164" fontId="6" fillId="0" borderId="15" xfId="1" applyNumberFormat="1" applyFont="1" applyBorder="1"/>
    <xf numFmtId="164" fontId="6" fillId="0" borderId="23" xfId="1" applyNumberFormat="1" applyFont="1" applyBorder="1"/>
    <xf numFmtId="164" fontId="3" fillId="0" borderId="6" xfId="1" applyNumberFormat="1" applyFont="1" applyFill="1" applyBorder="1"/>
    <xf numFmtId="164" fontId="6" fillId="0" borderId="24" xfId="1" applyNumberFormat="1" applyFont="1" applyBorder="1"/>
    <xf numFmtId="164" fontId="6" fillId="0" borderId="2" xfId="1" applyNumberFormat="1" applyFont="1" applyBorder="1"/>
    <xf numFmtId="164" fontId="6" fillId="0" borderId="24" xfId="1" applyNumberFormat="1" applyFont="1" applyFill="1" applyBorder="1"/>
    <xf numFmtId="164" fontId="6" fillId="3" borderId="6" xfId="1" applyNumberFormat="1" applyFont="1" applyFill="1" applyBorder="1"/>
    <xf numFmtId="164" fontId="6" fillId="3" borderId="15" xfId="1" applyNumberFormat="1" applyFont="1" applyFill="1" applyBorder="1"/>
    <xf numFmtId="164" fontId="6" fillId="3" borderId="0" xfId="1" applyNumberFormat="1" applyFont="1" applyFill="1" applyBorder="1"/>
    <xf numFmtId="164" fontId="6" fillId="0" borderId="7" xfId="1" applyNumberFormat="1" applyFont="1" applyBorder="1"/>
    <xf numFmtId="164" fontId="9" fillId="2" borderId="1" xfId="1" applyNumberFormat="1" applyFont="1" applyFill="1" applyBorder="1"/>
    <xf numFmtId="164" fontId="6" fillId="0" borderId="34" xfId="1" applyNumberFormat="1" applyFont="1" applyBorder="1" applyAlignment="1">
      <alignment horizontal="right"/>
    </xf>
    <xf numFmtId="164" fontId="3" fillId="2" borderId="4" xfId="1" applyNumberFormat="1" applyFont="1" applyFill="1" applyBorder="1" applyAlignment="1">
      <alignment horizontal="right"/>
    </xf>
    <xf numFmtId="164" fontId="6" fillId="3" borderId="19" xfId="1" applyNumberFormat="1" applyFont="1" applyFill="1" applyBorder="1"/>
    <xf numFmtId="164" fontId="6" fillId="3" borderId="8" xfId="1" applyNumberFormat="1" applyFont="1" applyFill="1" applyBorder="1"/>
    <xf numFmtId="164" fontId="6" fillId="3" borderId="17" xfId="1" applyNumberFormat="1" applyFont="1" applyFill="1" applyBorder="1"/>
    <xf numFmtId="164" fontId="10" fillId="0" borderId="0" xfId="2" applyNumberFormat="1"/>
    <xf numFmtId="164" fontId="6" fillId="5" borderId="8" xfId="1" applyNumberFormat="1" applyFont="1" applyFill="1" applyBorder="1"/>
    <xf numFmtId="164" fontId="6" fillId="5" borderId="11" xfId="1" applyNumberFormat="1" applyFont="1" applyFill="1" applyBorder="1"/>
    <xf numFmtId="164" fontId="6" fillId="5" borderId="14" xfId="1" applyNumberFormat="1" applyFont="1" applyFill="1" applyBorder="1"/>
    <xf numFmtId="164" fontId="6" fillId="5" borderId="17" xfId="1" applyNumberFormat="1" applyFont="1" applyFill="1" applyBorder="1"/>
    <xf numFmtId="164" fontId="6" fillId="5" borderId="31" xfId="1" applyNumberFormat="1" applyFont="1" applyFill="1" applyBorder="1"/>
    <xf numFmtId="164" fontId="6" fillId="5" borderId="20" xfId="1" applyNumberFormat="1" applyFont="1" applyFill="1" applyBorder="1"/>
    <xf numFmtId="164" fontId="6" fillId="5" borderId="21" xfId="1" applyNumberFormat="1" applyFont="1" applyFill="1" applyBorder="1"/>
    <xf numFmtId="164" fontId="6" fillId="5" borderId="26" xfId="1" applyNumberFormat="1" applyFont="1" applyFill="1" applyBorder="1"/>
    <xf numFmtId="164" fontId="6" fillId="5" borderId="28" xfId="1" applyNumberFormat="1" applyFont="1" applyFill="1" applyBorder="1"/>
    <xf numFmtId="164" fontId="6" fillId="5" borderId="29" xfId="1" applyNumberFormat="1" applyFont="1" applyFill="1" applyBorder="1"/>
    <xf numFmtId="164" fontId="6" fillId="5" borderId="3" xfId="1" applyNumberFormat="1" applyFont="1" applyFill="1" applyBorder="1"/>
    <xf numFmtId="164" fontId="6" fillId="5" borderId="30" xfId="1" applyNumberFormat="1" applyFont="1" applyFill="1" applyBorder="1"/>
    <xf numFmtId="164" fontId="6" fillId="5" borderId="32" xfId="1" applyNumberFormat="1" applyFont="1" applyFill="1" applyBorder="1"/>
    <xf numFmtId="164" fontId="13" fillId="5" borderId="28" xfId="1" applyNumberFormat="1" applyFont="1" applyFill="1" applyBorder="1"/>
    <xf numFmtId="164" fontId="12" fillId="5" borderId="28" xfId="1" applyNumberFormat="1" applyFont="1" applyFill="1" applyBorder="1"/>
    <xf numFmtId="164" fontId="6" fillId="5" borderId="35" xfId="1" applyNumberFormat="1" applyFont="1" applyFill="1" applyBorder="1"/>
    <xf numFmtId="164" fontId="3" fillId="7" borderId="3" xfId="1" applyNumberFormat="1" applyFont="1" applyFill="1" applyBorder="1"/>
    <xf numFmtId="164" fontId="3" fillId="7" borderId="0" xfId="1" applyNumberFormat="1" applyFont="1" applyFill="1" applyBorder="1"/>
    <xf numFmtId="164" fontId="3" fillId="7" borderId="4" xfId="1" applyNumberFormat="1" applyFont="1" applyFill="1" applyBorder="1"/>
    <xf numFmtId="164" fontId="9" fillId="7" borderId="2" xfId="1" applyNumberFormat="1" applyFont="1" applyFill="1" applyBorder="1"/>
    <xf numFmtId="164" fontId="6" fillId="5" borderId="6" xfId="1" applyNumberFormat="1" applyFont="1" applyFill="1" applyBorder="1"/>
    <xf numFmtId="164" fontId="6" fillId="5" borderId="10" xfId="1" applyNumberFormat="1" applyFont="1" applyFill="1" applyBorder="1"/>
    <xf numFmtId="164" fontId="6" fillId="5" borderId="13" xfId="1" applyNumberFormat="1" applyFont="1" applyFill="1" applyBorder="1"/>
    <xf numFmtId="164" fontId="9" fillId="7" borderId="4" xfId="1" applyNumberFormat="1" applyFont="1" applyFill="1" applyBorder="1"/>
    <xf numFmtId="0" fontId="3" fillId="6" borderId="1" xfId="1" applyFont="1" applyFill="1" applyBorder="1" applyAlignment="1">
      <alignment horizontal="left"/>
    </xf>
    <xf numFmtId="0" fontId="4" fillId="6" borderId="2" xfId="1" applyFont="1" applyFill="1" applyBorder="1" applyAlignment="1">
      <alignment horizontal="left"/>
    </xf>
    <xf numFmtId="0" fontId="3" fillId="6" borderId="2" xfId="1" applyFont="1" applyFill="1" applyBorder="1" applyAlignment="1">
      <alignment horizontal="left"/>
    </xf>
    <xf numFmtId="0" fontId="3" fillId="6" borderId="3" xfId="1" applyFont="1" applyFill="1" applyBorder="1" applyAlignment="1">
      <alignment horizontal="left"/>
    </xf>
    <xf numFmtId="0" fontId="4" fillId="6" borderId="3" xfId="1" applyFont="1" applyFill="1" applyBorder="1" applyAlignment="1">
      <alignment horizontal="left"/>
    </xf>
    <xf numFmtId="0" fontId="5" fillId="6" borderId="2" xfId="1" applyFont="1" applyFill="1" applyBorder="1"/>
    <xf numFmtId="0" fontId="5" fillId="6" borderId="3" xfId="1" applyFont="1" applyFill="1" applyBorder="1"/>
    <xf numFmtId="0" fontId="6" fillId="2" borderId="3" xfId="1" applyFont="1" applyFill="1" applyBorder="1"/>
    <xf numFmtId="0" fontId="3" fillId="8" borderId="27" xfId="1" applyFont="1" applyFill="1" applyBorder="1" applyAlignment="1">
      <alignment horizontal="center" vertical="top" wrapText="1"/>
    </xf>
    <xf numFmtId="0" fontId="3" fillId="8" borderId="31" xfId="1" applyFont="1" applyFill="1" applyBorder="1" applyAlignment="1">
      <alignment horizontal="center" vertical="top" wrapText="1"/>
    </xf>
    <xf numFmtId="0" fontId="3" fillId="8" borderId="30" xfId="1" applyFont="1" applyFill="1" applyBorder="1" applyAlignment="1">
      <alignment horizontal="center" vertical="top" wrapText="1"/>
    </xf>
    <xf numFmtId="0" fontId="3" fillId="9" borderId="24" xfId="1" applyFont="1" applyFill="1" applyBorder="1" applyAlignment="1">
      <alignment horizontal="center" vertical="top" wrapText="1"/>
    </xf>
    <xf numFmtId="0" fontId="3" fillId="9" borderId="31" xfId="1" applyFont="1" applyFill="1" applyBorder="1" applyAlignment="1">
      <alignment horizontal="center" vertical="top" wrapText="1"/>
    </xf>
    <xf numFmtId="0" fontId="3" fillId="9" borderId="27" xfId="1" applyFont="1" applyFill="1" applyBorder="1" applyAlignment="1">
      <alignment horizontal="center" vertical="top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Normálne" xfId="0" builtinId="0"/>
    <cellStyle name="normálne 2" xfId="2"/>
    <cellStyle name="normálne_ Rozpočet 2009,2010,201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4"/>
  <sheetViews>
    <sheetView tabSelected="1" topLeftCell="D1" workbookViewId="0">
      <selection activeCell="K5" sqref="K5"/>
    </sheetView>
  </sheetViews>
  <sheetFormatPr defaultRowHeight="12.75" x14ac:dyDescent="0.2"/>
  <cols>
    <col min="1" max="1" width="8.28515625" style="2" customWidth="1"/>
    <col min="2" max="2" width="12" style="2" customWidth="1"/>
    <col min="3" max="3" width="25" style="2" customWidth="1"/>
    <col min="4" max="4" width="2.5703125" style="2" customWidth="1"/>
    <col min="5" max="5" width="6.140625" style="2" hidden="1" customWidth="1"/>
    <col min="6" max="6" width="3.140625" style="2" hidden="1" customWidth="1"/>
    <col min="7" max="7" width="10.5703125" style="2" customWidth="1"/>
    <col min="8" max="8" width="9.7109375" style="2" customWidth="1"/>
    <col min="9" max="10" width="10.28515625" style="2" customWidth="1"/>
    <col min="11" max="11" width="11" style="2" customWidth="1"/>
    <col min="12" max="13" width="9.85546875" style="2" customWidth="1"/>
    <col min="14" max="15" width="9.28515625" style="2" customWidth="1"/>
    <col min="16" max="16" width="11.140625" style="2" customWidth="1"/>
    <col min="17" max="19" width="10.85546875" style="2" customWidth="1"/>
    <col min="20" max="20" width="11" style="2" customWidth="1"/>
    <col min="21" max="256" width="9.140625" style="2"/>
    <col min="257" max="257" width="8.28515625" style="2" customWidth="1"/>
    <col min="258" max="258" width="12" style="2" customWidth="1"/>
    <col min="259" max="259" width="25" style="2" customWidth="1"/>
    <col min="260" max="260" width="2.5703125" style="2" customWidth="1"/>
    <col min="261" max="262" width="0" style="2" hidden="1" customWidth="1"/>
    <col min="263" max="263" width="10.28515625" style="2" customWidth="1"/>
    <col min="264" max="264" width="10.5703125" style="2" customWidth="1"/>
    <col min="265" max="265" width="9.7109375" style="2" customWidth="1"/>
    <col min="266" max="266" width="10.42578125" style="2" customWidth="1"/>
    <col min="267" max="267" width="10.28515625" style="2" customWidth="1"/>
    <col min="268" max="268" width="11" style="2" customWidth="1"/>
    <col min="269" max="270" width="9.85546875" style="2" customWidth="1"/>
    <col min="271" max="271" width="10.140625" style="2" customWidth="1"/>
    <col min="272" max="272" width="10.28515625" style="2" customWidth="1"/>
    <col min="273" max="273" width="9.85546875" style="2" customWidth="1"/>
    <col min="274" max="274" width="11.140625" style="2" customWidth="1"/>
    <col min="275" max="275" width="10.85546875" style="2" customWidth="1"/>
    <col min="276" max="276" width="11" style="2" customWidth="1"/>
    <col min="277" max="512" width="9.140625" style="2"/>
    <col min="513" max="513" width="8.28515625" style="2" customWidth="1"/>
    <col min="514" max="514" width="12" style="2" customWidth="1"/>
    <col min="515" max="515" width="25" style="2" customWidth="1"/>
    <col min="516" max="516" width="2.5703125" style="2" customWidth="1"/>
    <col min="517" max="518" width="0" style="2" hidden="1" customWidth="1"/>
    <col min="519" max="519" width="10.28515625" style="2" customWidth="1"/>
    <col min="520" max="520" width="10.5703125" style="2" customWidth="1"/>
    <col min="521" max="521" width="9.7109375" style="2" customWidth="1"/>
    <col min="522" max="522" width="10.42578125" style="2" customWidth="1"/>
    <col min="523" max="523" width="10.28515625" style="2" customWidth="1"/>
    <col min="524" max="524" width="11" style="2" customWidth="1"/>
    <col min="525" max="526" width="9.85546875" style="2" customWidth="1"/>
    <col min="527" max="527" width="10.140625" style="2" customWidth="1"/>
    <col min="528" max="528" width="10.28515625" style="2" customWidth="1"/>
    <col min="529" max="529" width="9.85546875" style="2" customWidth="1"/>
    <col min="530" max="530" width="11.140625" style="2" customWidth="1"/>
    <col min="531" max="531" width="10.85546875" style="2" customWidth="1"/>
    <col min="532" max="532" width="11" style="2" customWidth="1"/>
    <col min="533" max="768" width="9.140625" style="2"/>
    <col min="769" max="769" width="8.28515625" style="2" customWidth="1"/>
    <col min="770" max="770" width="12" style="2" customWidth="1"/>
    <col min="771" max="771" width="25" style="2" customWidth="1"/>
    <col min="772" max="772" width="2.5703125" style="2" customWidth="1"/>
    <col min="773" max="774" width="0" style="2" hidden="1" customWidth="1"/>
    <col min="775" max="775" width="10.28515625" style="2" customWidth="1"/>
    <col min="776" max="776" width="10.5703125" style="2" customWidth="1"/>
    <col min="777" max="777" width="9.7109375" style="2" customWidth="1"/>
    <col min="778" max="778" width="10.42578125" style="2" customWidth="1"/>
    <col min="779" max="779" width="10.28515625" style="2" customWidth="1"/>
    <col min="780" max="780" width="11" style="2" customWidth="1"/>
    <col min="781" max="782" width="9.85546875" style="2" customWidth="1"/>
    <col min="783" max="783" width="10.140625" style="2" customWidth="1"/>
    <col min="784" max="784" width="10.28515625" style="2" customWidth="1"/>
    <col min="785" max="785" width="9.85546875" style="2" customWidth="1"/>
    <col min="786" max="786" width="11.140625" style="2" customWidth="1"/>
    <col min="787" max="787" width="10.85546875" style="2" customWidth="1"/>
    <col min="788" max="788" width="11" style="2" customWidth="1"/>
    <col min="789" max="1024" width="9.140625" style="2"/>
    <col min="1025" max="1025" width="8.28515625" style="2" customWidth="1"/>
    <col min="1026" max="1026" width="12" style="2" customWidth="1"/>
    <col min="1027" max="1027" width="25" style="2" customWidth="1"/>
    <col min="1028" max="1028" width="2.5703125" style="2" customWidth="1"/>
    <col min="1029" max="1030" width="0" style="2" hidden="1" customWidth="1"/>
    <col min="1031" max="1031" width="10.28515625" style="2" customWidth="1"/>
    <col min="1032" max="1032" width="10.5703125" style="2" customWidth="1"/>
    <col min="1033" max="1033" width="9.7109375" style="2" customWidth="1"/>
    <col min="1034" max="1034" width="10.42578125" style="2" customWidth="1"/>
    <col min="1035" max="1035" width="10.28515625" style="2" customWidth="1"/>
    <col min="1036" max="1036" width="11" style="2" customWidth="1"/>
    <col min="1037" max="1038" width="9.85546875" style="2" customWidth="1"/>
    <col min="1039" max="1039" width="10.140625" style="2" customWidth="1"/>
    <col min="1040" max="1040" width="10.28515625" style="2" customWidth="1"/>
    <col min="1041" max="1041" width="9.85546875" style="2" customWidth="1"/>
    <col min="1042" max="1042" width="11.140625" style="2" customWidth="1"/>
    <col min="1043" max="1043" width="10.85546875" style="2" customWidth="1"/>
    <col min="1044" max="1044" width="11" style="2" customWidth="1"/>
    <col min="1045" max="1280" width="9.140625" style="2"/>
    <col min="1281" max="1281" width="8.28515625" style="2" customWidth="1"/>
    <col min="1282" max="1282" width="12" style="2" customWidth="1"/>
    <col min="1283" max="1283" width="25" style="2" customWidth="1"/>
    <col min="1284" max="1284" width="2.5703125" style="2" customWidth="1"/>
    <col min="1285" max="1286" width="0" style="2" hidden="1" customWidth="1"/>
    <col min="1287" max="1287" width="10.28515625" style="2" customWidth="1"/>
    <col min="1288" max="1288" width="10.5703125" style="2" customWidth="1"/>
    <col min="1289" max="1289" width="9.7109375" style="2" customWidth="1"/>
    <col min="1290" max="1290" width="10.42578125" style="2" customWidth="1"/>
    <col min="1291" max="1291" width="10.28515625" style="2" customWidth="1"/>
    <col min="1292" max="1292" width="11" style="2" customWidth="1"/>
    <col min="1293" max="1294" width="9.85546875" style="2" customWidth="1"/>
    <col min="1295" max="1295" width="10.140625" style="2" customWidth="1"/>
    <col min="1296" max="1296" width="10.28515625" style="2" customWidth="1"/>
    <col min="1297" max="1297" width="9.85546875" style="2" customWidth="1"/>
    <col min="1298" max="1298" width="11.140625" style="2" customWidth="1"/>
    <col min="1299" max="1299" width="10.85546875" style="2" customWidth="1"/>
    <col min="1300" max="1300" width="11" style="2" customWidth="1"/>
    <col min="1301" max="1536" width="9.140625" style="2"/>
    <col min="1537" max="1537" width="8.28515625" style="2" customWidth="1"/>
    <col min="1538" max="1538" width="12" style="2" customWidth="1"/>
    <col min="1539" max="1539" width="25" style="2" customWidth="1"/>
    <col min="1540" max="1540" width="2.5703125" style="2" customWidth="1"/>
    <col min="1541" max="1542" width="0" style="2" hidden="1" customWidth="1"/>
    <col min="1543" max="1543" width="10.28515625" style="2" customWidth="1"/>
    <col min="1544" max="1544" width="10.5703125" style="2" customWidth="1"/>
    <col min="1545" max="1545" width="9.7109375" style="2" customWidth="1"/>
    <col min="1546" max="1546" width="10.42578125" style="2" customWidth="1"/>
    <col min="1547" max="1547" width="10.28515625" style="2" customWidth="1"/>
    <col min="1548" max="1548" width="11" style="2" customWidth="1"/>
    <col min="1549" max="1550" width="9.85546875" style="2" customWidth="1"/>
    <col min="1551" max="1551" width="10.140625" style="2" customWidth="1"/>
    <col min="1552" max="1552" width="10.28515625" style="2" customWidth="1"/>
    <col min="1553" max="1553" width="9.85546875" style="2" customWidth="1"/>
    <col min="1554" max="1554" width="11.140625" style="2" customWidth="1"/>
    <col min="1555" max="1555" width="10.85546875" style="2" customWidth="1"/>
    <col min="1556" max="1556" width="11" style="2" customWidth="1"/>
    <col min="1557" max="1792" width="9.140625" style="2"/>
    <col min="1793" max="1793" width="8.28515625" style="2" customWidth="1"/>
    <col min="1794" max="1794" width="12" style="2" customWidth="1"/>
    <col min="1795" max="1795" width="25" style="2" customWidth="1"/>
    <col min="1796" max="1796" width="2.5703125" style="2" customWidth="1"/>
    <col min="1797" max="1798" width="0" style="2" hidden="1" customWidth="1"/>
    <col min="1799" max="1799" width="10.28515625" style="2" customWidth="1"/>
    <col min="1800" max="1800" width="10.5703125" style="2" customWidth="1"/>
    <col min="1801" max="1801" width="9.7109375" style="2" customWidth="1"/>
    <col min="1802" max="1802" width="10.42578125" style="2" customWidth="1"/>
    <col min="1803" max="1803" width="10.28515625" style="2" customWidth="1"/>
    <col min="1804" max="1804" width="11" style="2" customWidth="1"/>
    <col min="1805" max="1806" width="9.85546875" style="2" customWidth="1"/>
    <col min="1807" max="1807" width="10.140625" style="2" customWidth="1"/>
    <col min="1808" max="1808" width="10.28515625" style="2" customWidth="1"/>
    <col min="1809" max="1809" width="9.85546875" style="2" customWidth="1"/>
    <col min="1810" max="1810" width="11.140625" style="2" customWidth="1"/>
    <col min="1811" max="1811" width="10.85546875" style="2" customWidth="1"/>
    <col min="1812" max="1812" width="11" style="2" customWidth="1"/>
    <col min="1813" max="2048" width="9.140625" style="2"/>
    <col min="2049" max="2049" width="8.28515625" style="2" customWidth="1"/>
    <col min="2050" max="2050" width="12" style="2" customWidth="1"/>
    <col min="2051" max="2051" width="25" style="2" customWidth="1"/>
    <col min="2052" max="2052" width="2.5703125" style="2" customWidth="1"/>
    <col min="2053" max="2054" width="0" style="2" hidden="1" customWidth="1"/>
    <col min="2055" max="2055" width="10.28515625" style="2" customWidth="1"/>
    <col min="2056" max="2056" width="10.5703125" style="2" customWidth="1"/>
    <col min="2057" max="2057" width="9.7109375" style="2" customWidth="1"/>
    <col min="2058" max="2058" width="10.42578125" style="2" customWidth="1"/>
    <col min="2059" max="2059" width="10.28515625" style="2" customWidth="1"/>
    <col min="2060" max="2060" width="11" style="2" customWidth="1"/>
    <col min="2061" max="2062" width="9.85546875" style="2" customWidth="1"/>
    <col min="2063" max="2063" width="10.140625" style="2" customWidth="1"/>
    <col min="2064" max="2064" width="10.28515625" style="2" customWidth="1"/>
    <col min="2065" max="2065" width="9.85546875" style="2" customWidth="1"/>
    <col min="2066" max="2066" width="11.140625" style="2" customWidth="1"/>
    <col min="2067" max="2067" width="10.85546875" style="2" customWidth="1"/>
    <col min="2068" max="2068" width="11" style="2" customWidth="1"/>
    <col min="2069" max="2304" width="9.140625" style="2"/>
    <col min="2305" max="2305" width="8.28515625" style="2" customWidth="1"/>
    <col min="2306" max="2306" width="12" style="2" customWidth="1"/>
    <col min="2307" max="2307" width="25" style="2" customWidth="1"/>
    <col min="2308" max="2308" width="2.5703125" style="2" customWidth="1"/>
    <col min="2309" max="2310" width="0" style="2" hidden="1" customWidth="1"/>
    <col min="2311" max="2311" width="10.28515625" style="2" customWidth="1"/>
    <col min="2312" max="2312" width="10.5703125" style="2" customWidth="1"/>
    <col min="2313" max="2313" width="9.7109375" style="2" customWidth="1"/>
    <col min="2314" max="2314" width="10.42578125" style="2" customWidth="1"/>
    <col min="2315" max="2315" width="10.28515625" style="2" customWidth="1"/>
    <col min="2316" max="2316" width="11" style="2" customWidth="1"/>
    <col min="2317" max="2318" width="9.85546875" style="2" customWidth="1"/>
    <col min="2319" max="2319" width="10.140625" style="2" customWidth="1"/>
    <col min="2320" max="2320" width="10.28515625" style="2" customWidth="1"/>
    <col min="2321" max="2321" width="9.85546875" style="2" customWidth="1"/>
    <col min="2322" max="2322" width="11.140625" style="2" customWidth="1"/>
    <col min="2323" max="2323" width="10.85546875" style="2" customWidth="1"/>
    <col min="2324" max="2324" width="11" style="2" customWidth="1"/>
    <col min="2325" max="2560" width="9.140625" style="2"/>
    <col min="2561" max="2561" width="8.28515625" style="2" customWidth="1"/>
    <col min="2562" max="2562" width="12" style="2" customWidth="1"/>
    <col min="2563" max="2563" width="25" style="2" customWidth="1"/>
    <col min="2564" max="2564" width="2.5703125" style="2" customWidth="1"/>
    <col min="2565" max="2566" width="0" style="2" hidden="1" customWidth="1"/>
    <col min="2567" max="2567" width="10.28515625" style="2" customWidth="1"/>
    <col min="2568" max="2568" width="10.5703125" style="2" customWidth="1"/>
    <col min="2569" max="2569" width="9.7109375" style="2" customWidth="1"/>
    <col min="2570" max="2570" width="10.42578125" style="2" customWidth="1"/>
    <col min="2571" max="2571" width="10.28515625" style="2" customWidth="1"/>
    <col min="2572" max="2572" width="11" style="2" customWidth="1"/>
    <col min="2573" max="2574" width="9.85546875" style="2" customWidth="1"/>
    <col min="2575" max="2575" width="10.140625" style="2" customWidth="1"/>
    <col min="2576" max="2576" width="10.28515625" style="2" customWidth="1"/>
    <col min="2577" max="2577" width="9.85546875" style="2" customWidth="1"/>
    <col min="2578" max="2578" width="11.140625" style="2" customWidth="1"/>
    <col min="2579" max="2579" width="10.85546875" style="2" customWidth="1"/>
    <col min="2580" max="2580" width="11" style="2" customWidth="1"/>
    <col min="2581" max="2816" width="9.140625" style="2"/>
    <col min="2817" max="2817" width="8.28515625" style="2" customWidth="1"/>
    <col min="2818" max="2818" width="12" style="2" customWidth="1"/>
    <col min="2819" max="2819" width="25" style="2" customWidth="1"/>
    <col min="2820" max="2820" width="2.5703125" style="2" customWidth="1"/>
    <col min="2821" max="2822" width="0" style="2" hidden="1" customWidth="1"/>
    <col min="2823" max="2823" width="10.28515625" style="2" customWidth="1"/>
    <col min="2824" max="2824" width="10.5703125" style="2" customWidth="1"/>
    <col min="2825" max="2825" width="9.7109375" style="2" customWidth="1"/>
    <col min="2826" max="2826" width="10.42578125" style="2" customWidth="1"/>
    <col min="2827" max="2827" width="10.28515625" style="2" customWidth="1"/>
    <col min="2828" max="2828" width="11" style="2" customWidth="1"/>
    <col min="2829" max="2830" width="9.85546875" style="2" customWidth="1"/>
    <col min="2831" max="2831" width="10.140625" style="2" customWidth="1"/>
    <col min="2832" max="2832" width="10.28515625" style="2" customWidth="1"/>
    <col min="2833" max="2833" width="9.85546875" style="2" customWidth="1"/>
    <col min="2834" max="2834" width="11.140625" style="2" customWidth="1"/>
    <col min="2835" max="2835" width="10.85546875" style="2" customWidth="1"/>
    <col min="2836" max="2836" width="11" style="2" customWidth="1"/>
    <col min="2837" max="3072" width="9.140625" style="2"/>
    <col min="3073" max="3073" width="8.28515625" style="2" customWidth="1"/>
    <col min="3074" max="3074" width="12" style="2" customWidth="1"/>
    <col min="3075" max="3075" width="25" style="2" customWidth="1"/>
    <col min="3076" max="3076" width="2.5703125" style="2" customWidth="1"/>
    <col min="3077" max="3078" width="0" style="2" hidden="1" customWidth="1"/>
    <col min="3079" max="3079" width="10.28515625" style="2" customWidth="1"/>
    <col min="3080" max="3080" width="10.5703125" style="2" customWidth="1"/>
    <col min="3081" max="3081" width="9.7109375" style="2" customWidth="1"/>
    <col min="3082" max="3082" width="10.42578125" style="2" customWidth="1"/>
    <col min="3083" max="3083" width="10.28515625" style="2" customWidth="1"/>
    <col min="3084" max="3084" width="11" style="2" customWidth="1"/>
    <col min="3085" max="3086" width="9.85546875" style="2" customWidth="1"/>
    <col min="3087" max="3087" width="10.140625" style="2" customWidth="1"/>
    <col min="3088" max="3088" width="10.28515625" style="2" customWidth="1"/>
    <col min="3089" max="3089" width="9.85546875" style="2" customWidth="1"/>
    <col min="3090" max="3090" width="11.140625" style="2" customWidth="1"/>
    <col min="3091" max="3091" width="10.85546875" style="2" customWidth="1"/>
    <col min="3092" max="3092" width="11" style="2" customWidth="1"/>
    <col min="3093" max="3328" width="9.140625" style="2"/>
    <col min="3329" max="3329" width="8.28515625" style="2" customWidth="1"/>
    <col min="3330" max="3330" width="12" style="2" customWidth="1"/>
    <col min="3331" max="3331" width="25" style="2" customWidth="1"/>
    <col min="3332" max="3332" width="2.5703125" style="2" customWidth="1"/>
    <col min="3333" max="3334" width="0" style="2" hidden="1" customWidth="1"/>
    <col min="3335" max="3335" width="10.28515625" style="2" customWidth="1"/>
    <col min="3336" max="3336" width="10.5703125" style="2" customWidth="1"/>
    <col min="3337" max="3337" width="9.7109375" style="2" customWidth="1"/>
    <col min="3338" max="3338" width="10.42578125" style="2" customWidth="1"/>
    <col min="3339" max="3339" width="10.28515625" style="2" customWidth="1"/>
    <col min="3340" max="3340" width="11" style="2" customWidth="1"/>
    <col min="3341" max="3342" width="9.85546875" style="2" customWidth="1"/>
    <col min="3343" max="3343" width="10.140625" style="2" customWidth="1"/>
    <col min="3344" max="3344" width="10.28515625" style="2" customWidth="1"/>
    <col min="3345" max="3345" width="9.85546875" style="2" customWidth="1"/>
    <col min="3346" max="3346" width="11.140625" style="2" customWidth="1"/>
    <col min="3347" max="3347" width="10.85546875" style="2" customWidth="1"/>
    <col min="3348" max="3348" width="11" style="2" customWidth="1"/>
    <col min="3349" max="3584" width="9.140625" style="2"/>
    <col min="3585" max="3585" width="8.28515625" style="2" customWidth="1"/>
    <col min="3586" max="3586" width="12" style="2" customWidth="1"/>
    <col min="3587" max="3587" width="25" style="2" customWidth="1"/>
    <col min="3588" max="3588" width="2.5703125" style="2" customWidth="1"/>
    <col min="3589" max="3590" width="0" style="2" hidden="1" customWidth="1"/>
    <col min="3591" max="3591" width="10.28515625" style="2" customWidth="1"/>
    <col min="3592" max="3592" width="10.5703125" style="2" customWidth="1"/>
    <col min="3593" max="3593" width="9.7109375" style="2" customWidth="1"/>
    <col min="3594" max="3594" width="10.42578125" style="2" customWidth="1"/>
    <col min="3595" max="3595" width="10.28515625" style="2" customWidth="1"/>
    <col min="3596" max="3596" width="11" style="2" customWidth="1"/>
    <col min="3597" max="3598" width="9.85546875" style="2" customWidth="1"/>
    <col min="3599" max="3599" width="10.140625" style="2" customWidth="1"/>
    <col min="3600" max="3600" width="10.28515625" style="2" customWidth="1"/>
    <col min="3601" max="3601" width="9.85546875" style="2" customWidth="1"/>
    <col min="3602" max="3602" width="11.140625" style="2" customWidth="1"/>
    <col min="3603" max="3603" width="10.85546875" style="2" customWidth="1"/>
    <col min="3604" max="3604" width="11" style="2" customWidth="1"/>
    <col min="3605" max="3840" width="9.140625" style="2"/>
    <col min="3841" max="3841" width="8.28515625" style="2" customWidth="1"/>
    <col min="3842" max="3842" width="12" style="2" customWidth="1"/>
    <col min="3843" max="3843" width="25" style="2" customWidth="1"/>
    <col min="3844" max="3844" width="2.5703125" style="2" customWidth="1"/>
    <col min="3845" max="3846" width="0" style="2" hidden="1" customWidth="1"/>
    <col min="3847" max="3847" width="10.28515625" style="2" customWidth="1"/>
    <col min="3848" max="3848" width="10.5703125" style="2" customWidth="1"/>
    <col min="3849" max="3849" width="9.7109375" style="2" customWidth="1"/>
    <col min="3850" max="3850" width="10.42578125" style="2" customWidth="1"/>
    <col min="3851" max="3851" width="10.28515625" style="2" customWidth="1"/>
    <col min="3852" max="3852" width="11" style="2" customWidth="1"/>
    <col min="3853" max="3854" width="9.85546875" style="2" customWidth="1"/>
    <col min="3855" max="3855" width="10.140625" style="2" customWidth="1"/>
    <col min="3856" max="3856" width="10.28515625" style="2" customWidth="1"/>
    <col min="3857" max="3857" width="9.85546875" style="2" customWidth="1"/>
    <col min="3858" max="3858" width="11.140625" style="2" customWidth="1"/>
    <col min="3859" max="3859" width="10.85546875" style="2" customWidth="1"/>
    <col min="3860" max="3860" width="11" style="2" customWidth="1"/>
    <col min="3861" max="4096" width="9.140625" style="2"/>
    <col min="4097" max="4097" width="8.28515625" style="2" customWidth="1"/>
    <col min="4098" max="4098" width="12" style="2" customWidth="1"/>
    <col min="4099" max="4099" width="25" style="2" customWidth="1"/>
    <col min="4100" max="4100" width="2.5703125" style="2" customWidth="1"/>
    <col min="4101" max="4102" width="0" style="2" hidden="1" customWidth="1"/>
    <col min="4103" max="4103" width="10.28515625" style="2" customWidth="1"/>
    <col min="4104" max="4104" width="10.5703125" style="2" customWidth="1"/>
    <col min="4105" max="4105" width="9.7109375" style="2" customWidth="1"/>
    <col min="4106" max="4106" width="10.42578125" style="2" customWidth="1"/>
    <col min="4107" max="4107" width="10.28515625" style="2" customWidth="1"/>
    <col min="4108" max="4108" width="11" style="2" customWidth="1"/>
    <col min="4109" max="4110" width="9.85546875" style="2" customWidth="1"/>
    <col min="4111" max="4111" width="10.140625" style="2" customWidth="1"/>
    <col min="4112" max="4112" width="10.28515625" style="2" customWidth="1"/>
    <col min="4113" max="4113" width="9.85546875" style="2" customWidth="1"/>
    <col min="4114" max="4114" width="11.140625" style="2" customWidth="1"/>
    <col min="4115" max="4115" width="10.85546875" style="2" customWidth="1"/>
    <col min="4116" max="4116" width="11" style="2" customWidth="1"/>
    <col min="4117" max="4352" width="9.140625" style="2"/>
    <col min="4353" max="4353" width="8.28515625" style="2" customWidth="1"/>
    <col min="4354" max="4354" width="12" style="2" customWidth="1"/>
    <col min="4355" max="4355" width="25" style="2" customWidth="1"/>
    <col min="4356" max="4356" width="2.5703125" style="2" customWidth="1"/>
    <col min="4357" max="4358" width="0" style="2" hidden="1" customWidth="1"/>
    <col min="4359" max="4359" width="10.28515625" style="2" customWidth="1"/>
    <col min="4360" max="4360" width="10.5703125" style="2" customWidth="1"/>
    <col min="4361" max="4361" width="9.7109375" style="2" customWidth="1"/>
    <col min="4362" max="4362" width="10.42578125" style="2" customWidth="1"/>
    <col min="4363" max="4363" width="10.28515625" style="2" customWidth="1"/>
    <col min="4364" max="4364" width="11" style="2" customWidth="1"/>
    <col min="4365" max="4366" width="9.85546875" style="2" customWidth="1"/>
    <col min="4367" max="4367" width="10.140625" style="2" customWidth="1"/>
    <col min="4368" max="4368" width="10.28515625" style="2" customWidth="1"/>
    <col min="4369" max="4369" width="9.85546875" style="2" customWidth="1"/>
    <col min="4370" max="4370" width="11.140625" style="2" customWidth="1"/>
    <col min="4371" max="4371" width="10.85546875" style="2" customWidth="1"/>
    <col min="4372" max="4372" width="11" style="2" customWidth="1"/>
    <col min="4373" max="4608" width="9.140625" style="2"/>
    <col min="4609" max="4609" width="8.28515625" style="2" customWidth="1"/>
    <col min="4610" max="4610" width="12" style="2" customWidth="1"/>
    <col min="4611" max="4611" width="25" style="2" customWidth="1"/>
    <col min="4612" max="4612" width="2.5703125" style="2" customWidth="1"/>
    <col min="4613" max="4614" width="0" style="2" hidden="1" customWidth="1"/>
    <col min="4615" max="4615" width="10.28515625" style="2" customWidth="1"/>
    <col min="4616" max="4616" width="10.5703125" style="2" customWidth="1"/>
    <col min="4617" max="4617" width="9.7109375" style="2" customWidth="1"/>
    <col min="4618" max="4618" width="10.42578125" style="2" customWidth="1"/>
    <col min="4619" max="4619" width="10.28515625" style="2" customWidth="1"/>
    <col min="4620" max="4620" width="11" style="2" customWidth="1"/>
    <col min="4621" max="4622" width="9.85546875" style="2" customWidth="1"/>
    <col min="4623" max="4623" width="10.140625" style="2" customWidth="1"/>
    <col min="4624" max="4624" width="10.28515625" style="2" customWidth="1"/>
    <col min="4625" max="4625" width="9.85546875" style="2" customWidth="1"/>
    <col min="4626" max="4626" width="11.140625" style="2" customWidth="1"/>
    <col min="4627" max="4627" width="10.85546875" style="2" customWidth="1"/>
    <col min="4628" max="4628" width="11" style="2" customWidth="1"/>
    <col min="4629" max="4864" width="9.140625" style="2"/>
    <col min="4865" max="4865" width="8.28515625" style="2" customWidth="1"/>
    <col min="4866" max="4866" width="12" style="2" customWidth="1"/>
    <col min="4867" max="4867" width="25" style="2" customWidth="1"/>
    <col min="4868" max="4868" width="2.5703125" style="2" customWidth="1"/>
    <col min="4869" max="4870" width="0" style="2" hidden="1" customWidth="1"/>
    <col min="4871" max="4871" width="10.28515625" style="2" customWidth="1"/>
    <col min="4872" max="4872" width="10.5703125" style="2" customWidth="1"/>
    <col min="4873" max="4873" width="9.7109375" style="2" customWidth="1"/>
    <col min="4874" max="4874" width="10.42578125" style="2" customWidth="1"/>
    <col min="4875" max="4875" width="10.28515625" style="2" customWidth="1"/>
    <col min="4876" max="4876" width="11" style="2" customWidth="1"/>
    <col min="4877" max="4878" width="9.85546875" style="2" customWidth="1"/>
    <col min="4879" max="4879" width="10.140625" style="2" customWidth="1"/>
    <col min="4880" max="4880" width="10.28515625" style="2" customWidth="1"/>
    <col min="4881" max="4881" width="9.85546875" style="2" customWidth="1"/>
    <col min="4882" max="4882" width="11.140625" style="2" customWidth="1"/>
    <col min="4883" max="4883" width="10.85546875" style="2" customWidth="1"/>
    <col min="4884" max="4884" width="11" style="2" customWidth="1"/>
    <col min="4885" max="5120" width="9.140625" style="2"/>
    <col min="5121" max="5121" width="8.28515625" style="2" customWidth="1"/>
    <col min="5122" max="5122" width="12" style="2" customWidth="1"/>
    <col min="5123" max="5123" width="25" style="2" customWidth="1"/>
    <col min="5124" max="5124" width="2.5703125" style="2" customWidth="1"/>
    <col min="5125" max="5126" width="0" style="2" hidden="1" customWidth="1"/>
    <col min="5127" max="5127" width="10.28515625" style="2" customWidth="1"/>
    <col min="5128" max="5128" width="10.5703125" style="2" customWidth="1"/>
    <col min="5129" max="5129" width="9.7109375" style="2" customWidth="1"/>
    <col min="5130" max="5130" width="10.42578125" style="2" customWidth="1"/>
    <col min="5131" max="5131" width="10.28515625" style="2" customWidth="1"/>
    <col min="5132" max="5132" width="11" style="2" customWidth="1"/>
    <col min="5133" max="5134" width="9.85546875" style="2" customWidth="1"/>
    <col min="5135" max="5135" width="10.140625" style="2" customWidth="1"/>
    <col min="5136" max="5136" width="10.28515625" style="2" customWidth="1"/>
    <col min="5137" max="5137" width="9.85546875" style="2" customWidth="1"/>
    <col min="5138" max="5138" width="11.140625" style="2" customWidth="1"/>
    <col min="5139" max="5139" width="10.85546875" style="2" customWidth="1"/>
    <col min="5140" max="5140" width="11" style="2" customWidth="1"/>
    <col min="5141" max="5376" width="9.140625" style="2"/>
    <col min="5377" max="5377" width="8.28515625" style="2" customWidth="1"/>
    <col min="5378" max="5378" width="12" style="2" customWidth="1"/>
    <col min="5379" max="5379" width="25" style="2" customWidth="1"/>
    <col min="5380" max="5380" width="2.5703125" style="2" customWidth="1"/>
    <col min="5381" max="5382" width="0" style="2" hidden="1" customWidth="1"/>
    <col min="5383" max="5383" width="10.28515625" style="2" customWidth="1"/>
    <col min="5384" max="5384" width="10.5703125" style="2" customWidth="1"/>
    <col min="5385" max="5385" width="9.7109375" style="2" customWidth="1"/>
    <col min="5386" max="5386" width="10.42578125" style="2" customWidth="1"/>
    <col min="5387" max="5387" width="10.28515625" style="2" customWidth="1"/>
    <col min="5388" max="5388" width="11" style="2" customWidth="1"/>
    <col min="5389" max="5390" width="9.85546875" style="2" customWidth="1"/>
    <col min="5391" max="5391" width="10.140625" style="2" customWidth="1"/>
    <col min="5392" max="5392" width="10.28515625" style="2" customWidth="1"/>
    <col min="5393" max="5393" width="9.85546875" style="2" customWidth="1"/>
    <col min="5394" max="5394" width="11.140625" style="2" customWidth="1"/>
    <col min="5395" max="5395" width="10.85546875" style="2" customWidth="1"/>
    <col min="5396" max="5396" width="11" style="2" customWidth="1"/>
    <col min="5397" max="5632" width="9.140625" style="2"/>
    <col min="5633" max="5633" width="8.28515625" style="2" customWidth="1"/>
    <col min="5634" max="5634" width="12" style="2" customWidth="1"/>
    <col min="5635" max="5635" width="25" style="2" customWidth="1"/>
    <col min="5636" max="5636" width="2.5703125" style="2" customWidth="1"/>
    <col min="5637" max="5638" width="0" style="2" hidden="1" customWidth="1"/>
    <col min="5639" max="5639" width="10.28515625" style="2" customWidth="1"/>
    <col min="5640" max="5640" width="10.5703125" style="2" customWidth="1"/>
    <col min="5641" max="5641" width="9.7109375" style="2" customWidth="1"/>
    <col min="5642" max="5642" width="10.42578125" style="2" customWidth="1"/>
    <col min="5643" max="5643" width="10.28515625" style="2" customWidth="1"/>
    <col min="5644" max="5644" width="11" style="2" customWidth="1"/>
    <col min="5645" max="5646" width="9.85546875" style="2" customWidth="1"/>
    <col min="5647" max="5647" width="10.140625" style="2" customWidth="1"/>
    <col min="5648" max="5648" width="10.28515625" style="2" customWidth="1"/>
    <col min="5649" max="5649" width="9.85546875" style="2" customWidth="1"/>
    <col min="5650" max="5650" width="11.140625" style="2" customWidth="1"/>
    <col min="5651" max="5651" width="10.85546875" style="2" customWidth="1"/>
    <col min="5652" max="5652" width="11" style="2" customWidth="1"/>
    <col min="5653" max="5888" width="9.140625" style="2"/>
    <col min="5889" max="5889" width="8.28515625" style="2" customWidth="1"/>
    <col min="5890" max="5890" width="12" style="2" customWidth="1"/>
    <col min="5891" max="5891" width="25" style="2" customWidth="1"/>
    <col min="5892" max="5892" width="2.5703125" style="2" customWidth="1"/>
    <col min="5893" max="5894" width="0" style="2" hidden="1" customWidth="1"/>
    <col min="5895" max="5895" width="10.28515625" style="2" customWidth="1"/>
    <col min="5896" max="5896" width="10.5703125" style="2" customWidth="1"/>
    <col min="5897" max="5897" width="9.7109375" style="2" customWidth="1"/>
    <col min="5898" max="5898" width="10.42578125" style="2" customWidth="1"/>
    <col min="5899" max="5899" width="10.28515625" style="2" customWidth="1"/>
    <col min="5900" max="5900" width="11" style="2" customWidth="1"/>
    <col min="5901" max="5902" width="9.85546875" style="2" customWidth="1"/>
    <col min="5903" max="5903" width="10.140625" style="2" customWidth="1"/>
    <col min="5904" max="5904" width="10.28515625" style="2" customWidth="1"/>
    <col min="5905" max="5905" width="9.85546875" style="2" customWidth="1"/>
    <col min="5906" max="5906" width="11.140625" style="2" customWidth="1"/>
    <col min="5907" max="5907" width="10.85546875" style="2" customWidth="1"/>
    <col min="5908" max="5908" width="11" style="2" customWidth="1"/>
    <col min="5909" max="6144" width="9.140625" style="2"/>
    <col min="6145" max="6145" width="8.28515625" style="2" customWidth="1"/>
    <col min="6146" max="6146" width="12" style="2" customWidth="1"/>
    <col min="6147" max="6147" width="25" style="2" customWidth="1"/>
    <col min="6148" max="6148" width="2.5703125" style="2" customWidth="1"/>
    <col min="6149" max="6150" width="0" style="2" hidden="1" customWidth="1"/>
    <col min="6151" max="6151" width="10.28515625" style="2" customWidth="1"/>
    <col min="6152" max="6152" width="10.5703125" style="2" customWidth="1"/>
    <col min="6153" max="6153" width="9.7109375" style="2" customWidth="1"/>
    <col min="6154" max="6154" width="10.42578125" style="2" customWidth="1"/>
    <col min="6155" max="6155" width="10.28515625" style="2" customWidth="1"/>
    <col min="6156" max="6156" width="11" style="2" customWidth="1"/>
    <col min="6157" max="6158" width="9.85546875" style="2" customWidth="1"/>
    <col min="6159" max="6159" width="10.140625" style="2" customWidth="1"/>
    <col min="6160" max="6160" width="10.28515625" style="2" customWidth="1"/>
    <col min="6161" max="6161" width="9.85546875" style="2" customWidth="1"/>
    <col min="6162" max="6162" width="11.140625" style="2" customWidth="1"/>
    <col min="6163" max="6163" width="10.85546875" style="2" customWidth="1"/>
    <col min="6164" max="6164" width="11" style="2" customWidth="1"/>
    <col min="6165" max="6400" width="9.140625" style="2"/>
    <col min="6401" max="6401" width="8.28515625" style="2" customWidth="1"/>
    <col min="6402" max="6402" width="12" style="2" customWidth="1"/>
    <col min="6403" max="6403" width="25" style="2" customWidth="1"/>
    <col min="6404" max="6404" width="2.5703125" style="2" customWidth="1"/>
    <col min="6405" max="6406" width="0" style="2" hidden="1" customWidth="1"/>
    <col min="6407" max="6407" width="10.28515625" style="2" customWidth="1"/>
    <col min="6408" max="6408" width="10.5703125" style="2" customWidth="1"/>
    <col min="6409" max="6409" width="9.7109375" style="2" customWidth="1"/>
    <col min="6410" max="6410" width="10.42578125" style="2" customWidth="1"/>
    <col min="6411" max="6411" width="10.28515625" style="2" customWidth="1"/>
    <col min="6412" max="6412" width="11" style="2" customWidth="1"/>
    <col min="6413" max="6414" width="9.85546875" style="2" customWidth="1"/>
    <col min="6415" max="6415" width="10.140625" style="2" customWidth="1"/>
    <col min="6416" max="6416" width="10.28515625" style="2" customWidth="1"/>
    <col min="6417" max="6417" width="9.85546875" style="2" customWidth="1"/>
    <col min="6418" max="6418" width="11.140625" style="2" customWidth="1"/>
    <col min="6419" max="6419" width="10.85546875" style="2" customWidth="1"/>
    <col min="6420" max="6420" width="11" style="2" customWidth="1"/>
    <col min="6421" max="6656" width="9.140625" style="2"/>
    <col min="6657" max="6657" width="8.28515625" style="2" customWidth="1"/>
    <col min="6658" max="6658" width="12" style="2" customWidth="1"/>
    <col min="6659" max="6659" width="25" style="2" customWidth="1"/>
    <col min="6660" max="6660" width="2.5703125" style="2" customWidth="1"/>
    <col min="6661" max="6662" width="0" style="2" hidden="1" customWidth="1"/>
    <col min="6663" max="6663" width="10.28515625" style="2" customWidth="1"/>
    <col min="6664" max="6664" width="10.5703125" style="2" customWidth="1"/>
    <col min="6665" max="6665" width="9.7109375" style="2" customWidth="1"/>
    <col min="6666" max="6666" width="10.42578125" style="2" customWidth="1"/>
    <col min="6667" max="6667" width="10.28515625" style="2" customWidth="1"/>
    <col min="6668" max="6668" width="11" style="2" customWidth="1"/>
    <col min="6669" max="6670" width="9.85546875" style="2" customWidth="1"/>
    <col min="6671" max="6671" width="10.140625" style="2" customWidth="1"/>
    <col min="6672" max="6672" width="10.28515625" style="2" customWidth="1"/>
    <col min="6673" max="6673" width="9.85546875" style="2" customWidth="1"/>
    <col min="6674" max="6674" width="11.140625" style="2" customWidth="1"/>
    <col min="6675" max="6675" width="10.85546875" style="2" customWidth="1"/>
    <col min="6676" max="6676" width="11" style="2" customWidth="1"/>
    <col min="6677" max="6912" width="9.140625" style="2"/>
    <col min="6913" max="6913" width="8.28515625" style="2" customWidth="1"/>
    <col min="6914" max="6914" width="12" style="2" customWidth="1"/>
    <col min="6915" max="6915" width="25" style="2" customWidth="1"/>
    <col min="6916" max="6916" width="2.5703125" style="2" customWidth="1"/>
    <col min="6917" max="6918" width="0" style="2" hidden="1" customWidth="1"/>
    <col min="6919" max="6919" width="10.28515625" style="2" customWidth="1"/>
    <col min="6920" max="6920" width="10.5703125" style="2" customWidth="1"/>
    <col min="6921" max="6921" width="9.7109375" style="2" customWidth="1"/>
    <col min="6922" max="6922" width="10.42578125" style="2" customWidth="1"/>
    <col min="6923" max="6923" width="10.28515625" style="2" customWidth="1"/>
    <col min="6924" max="6924" width="11" style="2" customWidth="1"/>
    <col min="6925" max="6926" width="9.85546875" style="2" customWidth="1"/>
    <col min="6927" max="6927" width="10.140625" style="2" customWidth="1"/>
    <col min="6928" max="6928" width="10.28515625" style="2" customWidth="1"/>
    <col min="6929" max="6929" width="9.85546875" style="2" customWidth="1"/>
    <col min="6930" max="6930" width="11.140625" style="2" customWidth="1"/>
    <col min="6931" max="6931" width="10.85546875" style="2" customWidth="1"/>
    <col min="6932" max="6932" width="11" style="2" customWidth="1"/>
    <col min="6933" max="7168" width="9.140625" style="2"/>
    <col min="7169" max="7169" width="8.28515625" style="2" customWidth="1"/>
    <col min="7170" max="7170" width="12" style="2" customWidth="1"/>
    <col min="7171" max="7171" width="25" style="2" customWidth="1"/>
    <col min="7172" max="7172" width="2.5703125" style="2" customWidth="1"/>
    <col min="7173" max="7174" width="0" style="2" hidden="1" customWidth="1"/>
    <col min="7175" max="7175" width="10.28515625" style="2" customWidth="1"/>
    <col min="7176" max="7176" width="10.5703125" style="2" customWidth="1"/>
    <col min="7177" max="7177" width="9.7109375" style="2" customWidth="1"/>
    <col min="7178" max="7178" width="10.42578125" style="2" customWidth="1"/>
    <col min="7179" max="7179" width="10.28515625" style="2" customWidth="1"/>
    <col min="7180" max="7180" width="11" style="2" customWidth="1"/>
    <col min="7181" max="7182" width="9.85546875" style="2" customWidth="1"/>
    <col min="7183" max="7183" width="10.140625" style="2" customWidth="1"/>
    <col min="7184" max="7184" width="10.28515625" style="2" customWidth="1"/>
    <col min="7185" max="7185" width="9.85546875" style="2" customWidth="1"/>
    <col min="7186" max="7186" width="11.140625" style="2" customWidth="1"/>
    <col min="7187" max="7187" width="10.85546875" style="2" customWidth="1"/>
    <col min="7188" max="7188" width="11" style="2" customWidth="1"/>
    <col min="7189" max="7424" width="9.140625" style="2"/>
    <col min="7425" max="7425" width="8.28515625" style="2" customWidth="1"/>
    <col min="7426" max="7426" width="12" style="2" customWidth="1"/>
    <col min="7427" max="7427" width="25" style="2" customWidth="1"/>
    <col min="7428" max="7428" width="2.5703125" style="2" customWidth="1"/>
    <col min="7429" max="7430" width="0" style="2" hidden="1" customWidth="1"/>
    <col min="7431" max="7431" width="10.28515625" style="2" customWidth="1"/>
    <col min="7432" max="7432" width="10.5703125" style="2" customWidth="1"/>
    <col min="7433" max="7433" width="9.7109375" style="2" customWidth="1"/>
    <col min="7434" max="7434" width="10.42578125" style="2" customWidth="1"/>
    <col min="7435" max="7435" width="10.28515625" style="2" customWidth="1"/>
    <col min="7436" max="7436" width="11" style="2" customWidth="1"/>
    <col min="7437" max="7438" width="9.85546875" style="2" customWidth="1"/>
    <col min="7439" max="7439" width="10.140625" style="2" customWidth="1"/>
    <col min="7440" max="7440" width="10.28515625" style="2" customWidth="1"/>
    <col min="7441" max="7441" width="9.85546875" style="2" customWidth="1"/>
    <col min="7442" max="7442" width="11.140625" style="2" customWidth="1"/>
    <col min="7443" max="7443" width="10.85546875" style="2" customWidth="1"/>
    <col min="7444" max="7444" width="11" style="2" customWidth="1"/>
    <col min="7445" max="7680" width="9.140625" style="2"/>
    <col min="7681" max="7681" width="8.28515625" style="2" customWidth="1"/>
    <col min="7682" max="7682" width="12" style="2" customWidth="1"/>
    <col min="7683" max="7683" width="25" style="2" customWidth="1"/>
    <col min="7684" max="7684" width="2.5703125" style="2" customWidth="1"/>
    <col min="7685" max="7686" width="0" style="2" hidden="1" customWidth="1"/>
    <col min="7687" max="7687" width="10.28515625" style="2" customWidth="1"/>
    <col min="7688" max="7688" width="10.5703125" style="2" customWidth="1"/>
    <col min="7689" max="7689" width="9.7109375" style="2" customWidth="1"/>
    <col min="7690" max="7690" width="10.42578125" style="2" customWidth="1"/>
    <col min="7691" max="7691" width="10.28515625" style="2" customWidth="1"/>
    <col min="7692" max="7692" width="11" style="2" customWidth="1"/>
    <col min="7693" max="7694" width="9.85546875" style="2" customWidth="1"/>
    <col min="7695" max="7695" width="10.140625" style="2" customWidth="1"/>
    <col min="7696" max="7696" width="10.28515625" style="2" customWidth="1"/>
    <col min="7697" max="7697" width="9.85546875" style="2" customWidth="1"/>
    <col min="7698" max="7698" width="11.140625" style="2" customWidth="1"/>
    <col min="7699" max="7699" width="10.85546875" style="2" customWidth="1"/>
    <col min="7700" max="7700" width="11" style="2" customWidth="1"/>
    <col min="7701" max="7936" width="9.140625" style="2"/>
    <col min="7937" max="7937" width="8.28515625" style="2" customWidth="1"/>
    <col min="7938" max="7938" width="12" style="2" customWidth="1"/>
    <col min="7939" max="7939" width="25" style="2" customWidth="1"/>
    <col min="7940" max="7940" width="2.5703125" style="2" customWidth="1"/>
    <col min="7941" max="7942" width="0" style="2" hidden="1" customWidth="1"/>
    <col min="7943" max="7943" width="10.28515625" style="2" customWidth="1"/>
    <col min="7944" max="7944" width="10.5703125" style="2" customWidth="1"/>
    <col min="7945" max="7945" width="9.7109375" style="2" customWidth="1"/>
    <col min="7946" max="7946" width="10.42578125" style="2" customWidth="1"/>
    <col min="7947" max="7947" width="10.28515625" style="2" customWidth="1"/>
    <col min="7948" max="7948" width="11" style="2" customWidth="1"/>
    <col min="7949" max="7950" width="9.85546875" style="2" customWidth="1"/>
    <col min="7951" max="7951" width="10.140625" style="2" customWidth="1"/>
    <col min="7952" max="7952" width="10.28515625" style="2" customWidth="1"/>
    <col min="7953" max="7953" width="9.85546875" style="2" customWidth="1"/>
    <col min="7954" max="7954" width="11.140625" style="2" customWidth="1"/>
    <col min="7955" max="7955" width="10.85546875" style="2" customWidth="1"/>
    <col min="7956" max="7956" width="11" style="2" customWidth="1"/>
    <col min="7957" max="8192" width="9.140625" style="2"/>
    <col min="8193" max="8193" width="8.28515625" style="2" customWidth="1"/>
    <col min="8194" max="8194" width="12" style="2" customWidth="1"/>
    <col min="8195" max="8195" width="25" style="2" customWidth="1"/>
    <col min="8196" max="8196" width="2.5703125" style="2" customWidth="1"/>
    <col min="8197" max="8198" width="0" style="2" hidden="1" customWidth="1"/>
    <col min="8199" max="8199" width="10.28515625" style="2" customWidth="1"/>
    <col min="8200" max="8200" width="10.5703125" style="2" customWidth="1"/>
    <col min="8201" max="8201" width="9.7109375" style="2" customWidth="1"/>
    <col min="8202" max="8202" width="10.42578125" style="2" customWidth="1"/>
    <col min="8203" max="8203" width="10.28515625" style="2" customWidth="1"/>
    <col min="8204" max="8204" width="11" style="2" customWidth="1"/>
    <col min="8205" max="8206" width="9.85546875" style="2" customWidth="1"/>
    <col min="8207" max="8207" width="10.140625" style="2" customWidth="1"/>
    <col min="8208" max="8208" width="10.28515625" style="2" customWidth="1"/>
    <col min="8209" max="8209" width="9.85546875" style="2" customWidth="1"/>
    <col min="8210" max="8210" width="11.140625" style="2" customWidth="1"/>
    <col min="8211" max="8211" width="10.85546875" style="2" customWidth="1"/>
    <col min="8212" max="8212" width="11" style="2" customWidth="1"/>
    <col min="8213" max="8448" width="9.140625" style="2"/>
    <col min="8449" max="8449" width="8.28515625" style="2" customWidth="1"/>
    <col min="8450" max="8450" width="12" style="2" customWidth="1"/>
    <col min="8451" max="8451" width="25" style="2" customWidth="1"/>
    <col min="8452" max="8452" width="2.5703125" style="2" customWidth="1"/>
    <col min="8453" max="8454" width="0" style="2" hidden="1" customWidth="1"/>
    <col min="8455" max="8455" width="10.28515625" style="2" customWidth="1"/>
    <col min="8456" max="8456" width="10.5703125" style="2" customWidth="1"/>
    <col min="8457" max="8457" width="9.7109375" style="2" customWidth="1"/>
    <col min="8458" max="8458" width="10.42578125" style="2" customWidth="1"/>
    <col min="8459" max="8459" width="10.28515625" style="2" customWidth="1"/>
    <col min="8460" max="8460" width="11" style="2" customWidth="1"/>
    <col min="8461" max="8462" width="9.85546875" style="2" customWidth="1"/>
    <col min="8463" max="8463" width="10.140625" style="2" customWidth="1"/>
    <col min="8464" max="8464" width="10.28515625" style="2" customWidth="1"/>
    <col min="8465" max="8465" width="9.85546875" style="2" customWidth="1"/>
    <col min="8466" max="8466" width="11.140625" style="2" customWidth="1"/>
    <col min="8467" max="8467" width="10.85546875" style="2" customWidth="1"/>
    <col min="8468" max="8468" width="11" style="2" customWidth="1"/>
    <col min="8469" max="8704" width="9.140625" style="2"/>
    <col min="8705" max="8705" width="8.28515625" style="2" customWidth="1"/>
    <col min="8706" max="8706" width="12" style="2" customWidth="1"/>
    <col min="8707" max="8707" width="25" style="2" customWidth="1"/>
    <col min="8708" max="8708" width="2.5703125" style="2" customWidth="1"/>
    <col min="8709" max="8710" width="0" style="2" hidden="1" customWidth="1"/>
    <col min="8711" max="8711" width="10.28515625" style="2" customWidth="1"/>
    <col min="8712" max="8712" width="10.5703125" style="2" customWidth="1"/>
    <col min="8713" max="8713" width="9.7109375" style="2" customWidth="1"/>
    <col min="8714" max="8714" width="10.42578125" style="2" customWidth="1"/>
    <col min="8715" max="8715" width="10.28515625" style="2" customWidth="1"/>
    <col min="8716" max="8716" width="11" style="2" customWidth="1"/>
    <col min="8717" max="8718" width="9.85546875" style="2" customWidth="1"/>
    <col min="8719" max="8719" width="10.140625" style="2" customWidth="1"/>
    <col min="8720" max="8720" width="10.28515625" style="2" customWidth="1"/>
    <col min="8721" max="8721" width="9.85546875" style="2" customWidth="1"/>
    <col min="8722" max="8722" width="11.140625" style="2" customWidth="1"/>
    <col min="8723" max="8723" width="10.85546875" style="2" customWidth="1"/>
    <col min="8724" max="8724" width="11" style="2" customWidth="1"/>
    <col min="8725" max="8960" width="9.140625" style="2"/>
    <col min="8961" max="8961" width="8.28515625" style="2" customWidth="1"/>
    <col min="8962" max="8962" width="12" style="2" customWidth="1"/>
    <col min="8963" max="8963" width="25" style="2" customWidth="1"/>
    <col min="8964" max="8964" width="2.5703125" style="2" customWidth="1"/>
    <col min="8965" max="8966" width="0" style="2" hidden="1" customWidth="1"/>
    <col min="8967" max="8967" width="10.28515625" style="2" customWidth="1"/>
    <col min="8968" max="8968" width="10.5703125" style="2" customWidth="1"/>
    <col min="8969" max="8969" width="9.7109375" style="2" customWidth="1"/>
    <col min="8970" max="8970" width="10.42578125" style="2" customWidth="1"/>
    <col min="8971" max="8971" width="10.28515625" style="2" customWidth="1"/>
    <col min="8972" max="8972" width="11" style="2" customWidth="1"/>
    <col min="8973" max="8974" width="9.85546875" style="2" customWidth="1"/>
    <col min="8975" max="8975" width="10.140625" style="2" customWidth="1"/>
    <col min="8976" max="8976" width="10.28515625" style="2" customWidth="1"/>
    <col min="8977" max="8977" width="9.85546875" style="2" customWidth="1"/>
    <col min="8978" max="8978" width="11.140625" style="2" customWidth="1"/>
    <col min="8979" max="8979" width="10.85546875" style="2" customWidth="1"/>
    <col min="8980" max="8980" width="11" style="2" customWidth="1"/>
    <col min="8981" max="9216" width="9.140625" style="2"/>
    <col min="9217" max="9217" width="8.28515625" style="2" customWidth="1"/>
    <col min="9218" max="9218" width="12" style="2" customWidth="1"/>
    <col min="9219" max="9219" width="25" style="2" customWidth="1"/>
    <col min="9220" max="9220" width="2.5703125" style="2" customWidth="1"/>
    <col min="9221" max="9222" width="0" style="2" hidden="1" customWidth="1"/>
    <col min="9223" max="9223" width="10.28515625" style="2" customWidth="1"/>
    <col min="9224" max="9224" width="10.5703125" style="2" customWidth="1"/>
    <col min="9225" max="9225" width="9.7109375" style="2" customWidth="1"/>
    <col min="9226" max="9226" width="10.42578125" style="2" customWidth="1"/>
    <col min="9227" max="9227" width="10.28515625" style="2" customWidth="1"/>
    <col min="9228" max="9228" width="11" style="2" customWidth="1"/>
    <col min="9229" max="9230" width="9.85546875" style="2" customWidth="1"/>
    <col min="9231" max="9231" width="10.140625" style="2" customWidth="1"/>
    <col min="9232" max="9232" width="10.28515625" style="2" customWidth="1"/>
    <col min="9233" max="9233" width="9.85546875" style="2" customWidth="1"/>
    <col min="9234" max="9234" width="11.140625" style="2" customWidth="1"/>
    <col min="9235" max="9235" width="10.85546875" style="2" customWidth="1"/>
    <col min="9236" max="9236" width="11" style="2" customWidth="1"/>
    <col min="9237" max="9472" width="9.140625" style="2"/>
    <col min="9473" max="9473" width="8.28515625" style="2" customWidth="1"/>
    <col min="9474" max="9474" width="12" style="2" customWidth="1"/>
    <col min="9475" max="9475" width="25" style="2" customWidth="1"/>
    <col min="9476" max="9476" width="2.5703125" style="2" customWidth="1"/>
    <col min="9477" max="9478" width="0" style="2" hidden="1" customWidth="1"/>
    <col min="9479" max="9479" width="10.28515625" style="2" customWidth="1"/>
    <col min="9480" max="9480" width="10.5703125" style="2" customWidth="1"/>
    <col min="9481" max="9481" width="9.7109375" style="2" customWidth="1"/>
    <col min="9482" max="9482" width="10.42578125" style="2" customWidth="1"/>
    <col min="9483" max="9483" width="10.28515625" style="2" customWidth="1"/>
    <col min="9484" max="9484" width="11" style="2" customWidth="1"/>
    <col min="9485" max="9486" width="9.85546875" style="2" customWidth="1"/>
    <col min="9487" max="9487" width="10.140625" style="2" customWidth="1"/>
    <col min="9488" max="9488" width="10.28515625" style="2" customWidth="1"/>
    <col min="9489" max="9489" width="9.85546875" style="2" customWidth="1"/>
    <col min="9490" max="9490" width="11.140625" style="2" customWidth="1"/>
    <col min="9491" max="9491" width="10.85546875" style="2" customWidth="1"/>
    <col min="9492" max="9492" width="11" style="2" customWidth="1"/>
    <col min="9493" max="9728" width="9.140625" style="2"/>
    <col min="9729" max="9729" width="8.28515625" style="2" customWidth="1"/>
    <col min="9730" max="9730" width="12" style="2" customWidth="1"/>
    <col min="9731" max="9731" width="25" style="2" customWidth="1"/>
    <col min="9732" max="9732" width="2.5703125" style="2" customWidth="1"/>
    <col min="9733" max="9734" width="0" style="2" hidden="1" customWidth="1"/>
    <col min="9735" max="9735" width="10.28515625" style="2" customWidth="1"/>
    <col min="9736" max="9736" width="10.5703125" style="2" customWidth="1"/>
    <col min="9737" max="9737" width="9.7109375" style="2" customWidth="1"/>
    <col min="9738" max="9738" width="10.42578125" style="2" customWidth="1"/>
    <col min="9739" max="9739" width="10.28515625" style="2" customWidth="1"/>
    <col min="9740" max="9740" width="11" style="2" customWidth="1"/>
    <col min="9741" max="9742" width="9.85546875" style="2" customWidth="1"/>
    <col min="9743" max="9743" width="10.140625" style="2" customWidth="1"/>
    <col min="9744" max="9744" width="10.28515625" style="2" customWidth="1"/>
    <col min="9745" max="9745" width="9.85546875" style="2" customWidth="1"/>
    <col min="9746" max="9746" width="11.140625" style="2" customWidth="1"/>
    <col min="9747" max="9747" width="10.85546875" style="2" customWidth="1"/>
    <col min="9748" max="9748" width="11" style="2" customWidth="1"/>
    <col min="9749" max="9984" width="9.140625" style="2"/>
    <col min="9985" max="9985" width="8.28515625" style="2" customWidth="1"/>
    <col min="9986" max="9986" width="12" style="2" customWidth="1"/>
    <col min="9987" max="9987" width="25" style="2" customWidth="1"/>
    <col min="9988" max="9988" width="2.5703125" style="2" customWidth="1"/>
    <col min="9989" max="9990" width="0" style="2" hidden="1" customWidth="1"/>
    <col min="9991" max="9991" width="10.28515625" style="2" customWidth="1"/>
    <col min="9992" max="9992" width="10.5703125" style="2" customWidth="1"/>
    <col min="9993" max="9993" width="9.7109375" style="2" customWidth="1"/>
    <col min="9994" max="9994" width="10.42578125" style="2" customWidth="1"/>
    <col min="9995" max="9995" width="10.28515625" style="2" customWidth="1"/>
    <col min="9996" max="9996" width="11" style="2" customWidth="1"/>
    <col min="9997" max="9998" width="9.85546875" style="2" customWidth="1"/>
    <col min="9999" max="9999" width="10.140625" style="2" customWidth="1"/>
    <col min="10000" max="10000" width="10.28515625" style="2" customWidth="1"/>
    <col min="10001" max="10001" width="9.85546875" style="2" customWidth="1"/>
    <col min="10002" max="10002" width="11.140625" style="2" customWidth="1"/>
    <col min="10003" max="10003" width="10.85546875" style="2" customWidth="1"/>
    <col min="10004" max="10004" width="11" style="2" customWidth="1"/>
    <col min="10005" max="10240" width="9.140625" style="2"/>
    <col min="10241" max="10241" width="8.28515625" style="2" customWidth="1"/>
    <col min="10242" max="10242" width="12" style="2" customWidth="1"/>
    <col min="10243" max="10243" width="25" style="2" customWidth="1"/>
    <col min="10244" max="10244" width="2.5703125" style="2" customWidth="1"/>
    <col min="10245" max="10246" width="0" style="2" hidden="1" customWidth="1"/>
    <col min="10247" max="10247" width="10.28515625" style="2" customWidth="1"/>
    <col min="10248" max="10248" width="10.5703125" style="2" customWidth="1"/>
    <col min="10249" max="10249" width="9.7109375" style="2" customWidth="1"/>
    <col min="10250" max="10250" width="10.42578125" style="2" customWidth="1"/>
    <col min="10251" max="10251" width="10.28515625" style="2" customWidth="1"/>
    <col min="10252" max="10252" width="11" style="2" customWidth="1"/>
    <col min="10253" max="10254" width="9.85546875" style="2" customWidth="1"/>
    <col min="10255" max="10255" width="10.140625" style="2" customWidth="1"/>
    <col min="10256" max="10256" width="10.28515625" style="2" customWidth="1"/>
    <col min="10257" max="10257" width="9.85546875" style="2" customWidth="1"/>
    <col min="10258" max="10258" width="11.140625" style="2" customWidth="1"/>
    <col min="10259" max="10259" width="10.85546875" style="2" customWidth="1"/>
    <col min="10260" max="10260" width="11" style="2" customWidth="1"/>
    <col min="10261" max="10496" width="9.140625" style="2"/>
    <col min="10497" max="10497" width="8.28515625" style="2" customWidth="1"/>
    <col min="10498" max="10498" width="12" style="2" customWidth="1"/>
    <col min="10499" max="10499" width="25" style="2" customWidth="1"/>
    <col min="10500" max="10500" width="2.5703125" style="2" customWidth="1"/>
    <col min="10501" max="10502" width="0" style="2" hidden="1" customWidth="1"/>
    <col min="10503" max="10503" width="10.28515625" style="2" customWidth="1"/>
    <col min="10504" max="10504" width="10.5703125" style="2" customWidth="1"/>
    <col min="10505" max="10505" width="9.7109375" style="2" customWidth="1"/>
    <col min="10506" max="10506" width="10.42578125" style="2" customWidth="1"/>
    <col min="10507" max="10507" width="10.28515625" style="2" customWidth="1"/>
    <col min="10508" max="10508" width="11" style="2" customWidth="1"/>
    <col min="10509" max="10510" width="9.85546875" style="2" customWidth="1"/>
    <col min="10511" max="10511" width="10.140625" style="2" customWidth="1"/>
    <col min="10512" max="10512" width="10.28515625" style="2" customWidth="1"/>
    <col min="10513" max="10513" width="9.85546875" style="2" customWidth="1"/>
    <col min="10514" max="10514" width="11.140625" style="2" customWidth="1"/>
    <col min="10515" max="10515" width="10.85546875" style="2" customWidth="1"/>
    <col min="10516" max="10516" width="11" style="2" customWidth="1"/>
    <col min="10517" max="10752" width="9.140625" style="2"/>
    <col min="10753" max="10753" width="8.28515625" style="2" customWidth="1"/>
    <col min="10754" max="10754" width="12" style="2" customWidth="1"/>
    <col min="10755" max="10755" width="25" style="2" customWidth="1"/>
    <col min="10756" max="10756" width="2.5703125" style="2" customWidth="1"/>
    <col min="10757" max="10758" width="0" style="2" hidden="1" customWidth="1"/>
    <col min="10759" max="10759" width="10.28515625" style="2" customWidth="1"/>
    <col min="10760" max="10760" width="10.5703125" style="2" customWidth="1"/>
    <col min="10761" max="10761" width="9.7109375" style="2" customWidth="1"/>
    <col min="10762" max="10762" width="10.42578125" style="2" customWidth="1"/>
    <col min="10763" max="10763" width="10.28515625" style="2" customWidth="1"/>
    <col min="10764" max="10764" width="11" style="2" customWidth="1"/>
    <col min="10765" max="10766" width="9.85546875" style="2" customWidth="1"/>
    <col min="10767" max="10767" width="10.140625" style="2" customWidth="1"/>
    <col min="10768" max="10768" width="10.28515625" style="2" customWidth="1"/>
    <col min="10769" max="10769" width="9.85546875" style="2" customWidth="1"/>
    <col min="10770" max="10770" width="11.140625" style="2" customWidth="1"/>
    <col min="10771" max="10771" width="10.85546875" style="2" customWidth="1"/>
    <col min="10772" max="10772" width="11" style="2" customWidth="1"/>
    <col min="10773" max="11008" width="9.140625" style="2"/>
    <col min="11009" max="11009" width="8.28515625" style="2" customWidth="1"/>
    <col min="11010" max="11010" width="12" style="2" customWidth="1"/>
    <col min="11011" max="11011" width="25" style="2" customWidth="1"/>
    <col min="11012" max="11012" width="2.5703125" style="2" customWidth="1"/>
    <col min="11013" max="11014" width="0" style="2" hidden="1" customWidth="1"/>
    <col min="11015" max="11015" width="10.28515625" style="2" customWidth="1"/>
    <col min="11016" max="11016" width="10.5703125" style="2" customWidth="1"/>
    <col min="11017" max="11017" width="9.7109375" style="2" customWidth="1"/>
    <col min="11018" max="11018" width="10.42578125" style="2" customWidth="1"/>
    <col min="11019" max="11019" width="10.28515625" style="2" customWidth="1"/>
    <col min="11020" max="11020" width="11" style="2" customWidth="1"/>
    <col min="11021" max="11022" width="9.85546875" style="2" customWidth="1"/>
    <col min="11023" max="11023" width="10.140625" style="2" customWidth="1"/>
    <col min="11024" max="11024" width="10.28515625" style="2" customWidth="1"/>
    <col min="11025" max="11025" width="9.85546875" style="2" customWidth="1"/>
    <col min="11026" max="11026" width="11.140625" style="2" customWidth="1"/>
    <col min="11027" max="11027" width="10.85546875" style="2" customWidth="1"/>
    <col min="11028" max="11028" width="11" style="2" customWidth="1"/>
    <col min="11029" max="11264" width="9.140625" style="2"/>
    <col min="11265" max="11265" width="8.28515625" style="2" customWidth="1"/>
    <col min="11266" max="11266" width="12" style="2" customWidth="1"/>
    <col min="11267" max="11267" width="25" style="2" customWidth="1"/>
    <col min="11268" max="11268" width="2.5703125" style="2" customWidth="1"/>
    <col min="11269" max="11270" width="0" style="2" hidden="1" customWidth="1"/>
    <col min="11271" max="11271" width="10.28515625" style="2" customWidth="1"/>
    <col min="11272" max="11272" width="10.5703125" style="2" customWidth="1"/>
    <col min="11273" max="11273" width="9.7109375" style="2" customWidth="1"/>
    <col min="11274" max="11274" width="10.42578125" style="2" customWidth="1"/>
    <col min="11275" max="11275" width="10.28515625" style="2" customWidth="1"/>
    <col min="11276" max="11276" width="11" style="2" customWidth="1"/>
    <col min="11277" max="11278" width="9.85546875" style="2" customWidth="1"/>
    <col min="11279" max="11279" width="10.140625" style="2" customWidth="1"/>
    <col min="11280" max="11280" width="10.28515625" style="2" customWidth="1"/>
    <col min="11281" max="11281" width="9.85546875" style="2" customWidth="1"/>
    <col min="11282" max="11282" width="11.140625" style="2" customWidth="1"/>
    <col min="11283" max="11283" width="10.85546875" style="2" customWidth="1"/>
    <col min="11284" max="11284" width="11" style="2" customWidth="1"/>
    <col min="11285" max="11520" width="9.140625" style="2"/>
    <col min="11521" max="11521" width="8.28515625" style="2" customWidth="1"/>
    <col min="11522" max="11522" width="12" style="2" customWidth="1"/>
    <col min="11523" max="11523" width="25" style="2" customWidth="1"/>
    <col min="11524" max="11524" width="2.5703125" style="2" customWidth="1"/>
    <col min="11525" max="11526" width="0" style="2" hidden="1" customWidth="1"/>
    <col min="11527" max="11527" width="10.28515625" style="2" customWidth="1"/>
    <col min="11528" max="11528" width="10.5703125" style="2" customWidth="1"/>
    <col min="11529" max="11529" width="9.7109375" style="2" customWidth="1"/>
    <col min="11530" max="11530" width="10.42578125" style="2" customWidth="1"/>
    <col min="11531" max="11531" width="10.28515625" style="2" customWidth="1"/>
    <col min="11532" max="11532" width="11" style="2" customWidth="1"/>
    <col min="11533" max="11534" width="9.85546875" style="2" customWidth="1"/>
    <col min="11535" max="11535" width="10.140625" style="2" customWidth="1"/>
    <col min="11536" max="11536" width="10.28515625" style="2" customWidth="1"/>
    <col min="11537" max="11537" width="9.85546875" style="2" customWidth="1"/>
    <col min="11538" max="11538" width="11.140625" style="2" customWidth="1"/>
    <col min="11539" max="11539" width="10.85546875" style="2" customWidth="1"/>
    <col min="11540" max="11540" width="11" style="2" customWidth="1"/>
    <col min="11541" max="11776" width="9.140625" style="2"/>
    <col min="11777" max="11777" width="8.28515625" style="2" customWidth="1"/>
    <col min="11778" max="11778" width="12" style="2" customWidth="1"/>
    <col min="11779" max="11779" width="25" style="2" customWidth="1"/>
    <col min="11780" max="11780" width="2.5703125" style="2" customWidth="1"/>
    <col min="11781" max="11782" width="0" style="2" hidden="1" customWidth="1"/>
    <col min="11783" max="11783" width="10.28515625" style="2" customWidth="1"/>
    <col min="11784" max="11784" width="10.5703125" style="2" customWidth="1"/>
    <col min="11785" max="11785" width="9.7109375" style="2" customWidth="1"/>
    <col min="11786" max="11786" width="10.42578125" style="2" customWidth="1"/>
    <col min="11787" max="11787" width="10.28515625" style="2" customWidth="1"/>
    <col min="11788" max="11788" width="11" style="2" customWidth="1"/>
    <col min="11789" max="11790" width="9.85546875" style="2" customWidth="1"/>
    <col min="11791" max="11791" width="10.140625" style="2" customWidth="1"/>
    <col min="11792" max="11792" width="10.28515625" style="2" customWidth="1"/>
    <col min="11793" max="11793" width="9.85546875" style="2" customWidth="1"/>
    <col min="11794" max="11794" width="11.140625" style="2" customWidth="1"/>
    <col min="11795" max="11795" width="10.85546875" style="2" customWidth="1"/>
    <col min="11796" max="11796" width="11" style="2" customWidth="1"/>
    <col min="11797" max="12032" width="9.140625" style="2"/>
    <col min="12033" max="12033" width="8.28515625" style="2" customWidth="1"/>
    <col min="12034" max="12034" width="12" style="2" customWidth="1"/>
    <col min="12035" max="12035" width="25" style="2" customWidth="1"/>
    <col min="12036" max="12036" width="2.5703125" style="2" customWidth="1"/>
    <col min="12037" max="12038" width="0" style="2" hidden="1" customWidth="1"/>
    <col min="12039" max="12039" width="10.28515625" style="2" customWidth="1"/>
    <col min="12040" max="12040" width="10.5703125" style="2" customWidth="1"/>
    <col min="12041" max="12041" width="9.7109375" style="2" customWidth="1"/>
    <col min="12042" max="12042" width="10.42578125" style="2" customWidth="1"/>
    <col min="12043" max="12043" width="10.28515625" style="2" customWidth="1"/>
    <col min="12044" max="12044" width="11" style="2" customWidth="1"/>
    <col min="12045" max="12046" width="9.85546875" style="2" customWidth="1"/>
    <col min="12047" max="12047" width="10.140625" style="2" customWidth="1"/>
    <col min="12048" max="12048" width="10.28515625" style="2" customWidth="1"/>
    <col min="12049" max="12049" width="9.85546875" style="2" customWidth="1"/>
    <col min="12050" max="12050" width="11.140625" style="2" customWidth="1"/>
    <col min="12051" max="12051" width="10.85546875" style="2" customWidth="1"/>
    <col min="12052" max="12052" width="11" style="2" customWidth="1"/>
    <col min="12053" max="12288" width="9.140625" style="2"/>
    <col min="12289" max="12289" width="8.28515625" style="2" customWidth="1"/>
    <col min="12290" max="12290" width="12" style="2" customWidth="1"/>
    <col min="12291" max="12291" width="25" style="2" customWidth="1"/>
    <col min="12292" max="12292" width="2.5703125" style="2" customWidth="1"/>
    <col min="12293" max="12294" width="0" style="2" hidden="1" customWidth="1"/>
    <col min="12295" max="12295" width="10.28515625" style="2" customWidth="1"/>
    <col min="12296" max="12296" width="10.5703125" style="2" customWidth="1"/>
    <col min="12297" max="12297" width="9.7109375" style="2" customWidth="1"/>
    <col min="12298" max="12298" width="10.42578125" style="2" customWidth="1"/>
    <col min="12299" max="12299" width="10.28515625" style="2" customWidth="1"/>
    <col min="12300" max="12300" width="11" style="2" customWidth="1"/>
    <col min="12301" max="12302" width="9.85546875" style="2" customWidth="1"/>
    <col min="12303" max="12303" width="10.140625" style="2" customWidth="1"/>
    <col min="12304" max="12304" width="10.28515625" style="2" customWidth="1"/>
    <col min="12305" max="12305" width="9.85546875" style="2" customWidth="1"/>
    <col min="12306" max="12306" width="11.140625" style="2" customWidth="1"/>
    <col min="12307" max="12307" width="10.85546875" style="2" customWidth="1"/>
    <col min="12308" max="12308" width="11" style="2" customWidth="1"/>
    <col min="12309" max="12544" width="9.140625" style="2"/>
    <col min="12545" max="12545" width="8.28515625" style="2" customWidth="1"/>
    <col min="12546" max="12546" width="12" style="2" customWidth="1"/>
    <col min="12547" max="12547" width="25" style="2" customWidth="1"/>
    <col min="12548" max="12548" width="2.5703125" style="2" customWidth="1"/>
    <col min="12549" max="12550" width="0" style="2" hidden="1" customWidth="1"/>
    <col min="12551" max="12551" width="10.28515625" style="2" customWidth="1"/>
    <col min="12552" max="12552" width="10.5703125" style="2" customWidth="1"/>
    <col min="12553" max="12553" width="9.7109375" style="2" customWidth="1"/>
    <col min="12554" max="12554" width="10.42578125" style="2" customWidth="1"/>
    <col min="12555" max="12555" width="10.28515625" style="2" customWidth="1"/>
    <col min="12556" max="12556" width="11" style="2" customWidth="1"/>
    <col min="12557" max="12558" width="9.85546875" style="2" customWidth="1"/>
    <col min="12559" max="12559" width="10.140625" style="2" customWidth="1"/>
    <col min="12560" max="12560" width="10.28515625" style="2" customWidth="1"/>
    <col min="12561" max="12561" width="9.85546875" style="2" customWidth="1"/>
    <col min="12562" max="12562" width="11.140625" style="2" customWidth="1"/>
    <col min="12563" max="12563" width="10.85546875" style="2" customWidth="1"/>
    <col min="12564" max="12564" width="11" style="2" customWidth="1"/>
    <col min="12565" max="12800" width="9.140625" style="2"/>
    <col min="12801" max="12801" width="8.28515625" style="2" customWidth="1"/>
    <col min="12802" max="12802" width="12" style="2" customWidth="1"/>
    <col min="12803" max="12803" width="25" style="2" customWidth="1"/>
    <col min="12804" max="12804" width="2.5703125" style="2" customWidth="1"/>
    <col min="12805" max="12806" width="0" style="2" hidden="1" customWidth="1"/>
    <col min="12807" max="12807" width="10.28515625" style="2" customWidth="1"/>
    <col min="12808" max="12808" width="10.5703125" style="2" customWidth="1"/>
    <col min="12809" max="12809" width="9.7109375" style="2" customWidth="1"/>
    <col min="12810" max="12810" width="10.42578125" style="2" customWidth="1"/>
    <col min="12811" max="12811" width="10.28515625" style="2" customWidth="1"/>
    <col min="12812" max="12812" width="11" style="2" customWidth="1"/>
    <col min="12813" max="12814" width="9.85546875" style="2" customWidth="1"/>
    <col min="12815" max="12815" width="10.140625" style="2" customWidth="1"/>
    <col min="12816" max="12816" width="10.28515625" style="2" customWidth="1"/>
    <col min="12817" max="12817" width="9.85546875" style="2" customWidth="1"/>
    <col min="12818" max="12818" width="11.140625" style="2" customWidth="1"/>
    <col min="12819" max="12819" width="10.85546875" style="2" customWidth="1"/>
    <col min="12820" max="12820" width="11" style="2" customWidth="1"/>
    <col min="12821" max="13056" width="9.140625" style="2"/>
    <col min="13057" max="13057" width="8.28515625" style="2" customWidth="1"/>
    <col min="13058" max="13058" width="12" style="2" customWidth="1"/>
    <col min="13059" max="13059" width="25" style="2" customWidth="1"/>
    <col min="13060" max="13060" width="2.5703125" style="2" customWidth="1"/>
    <col min="13061" max="13062" width="0" style="2" hidden="1" customWidth="1"/>
    <col min="13063" max="13063" width="10.28515625" style="2" customWidth="1"/>
    <col min="13064" max="13064" width="10.5703125" style="2" customWidth="1"/>
    <col min="13065" max="13065" width="9.7109375" style="2" customWidth="1"/>
    <col min="13066" max="13066" width="10.42578125" style="2" customWidth="1"/>
    <col min="13067" max="13067" width="10.28515625" style="2" customWidth="1"/>
    <col min="13068" max="13068" width="11" style="2" customWidth="1"/>
    <col min="13069" max="13070" width="9.85546875" style="2" customWidth="1"/>
    <col min="13071" max="13071" width="10.140625" style="2" customWidth="1"/>
    <col min="13072" max="13072" width="10.28515625" style="2" customWidth="1"/>
    <col min="13073" max="13073" width="9.85546875" style="2" customWidth="1"/>
    <col min="13074" max="13074" width="11.140625" style="2" customWidth="1"/>
    <col min="13075" max="13075" width="10.85546875" style="2" customWidth="1"/>
    <col min="13076" max="13076" width="11" style="2" customWidth="1"/>
    <col min="13077" max="13312" width="9.140625" style="2"/>
    <col min="13313" max="13313" width="8.28515625" style="2" customWidth="1"/>
    <col min="13314" max="13314" width="12" style="2" customWidth="1"/>
    <col min="13315" max="13315" width="25" style="2" customWidth="1"/>
    <col min="13316" max="13316" width="2.5703125" style="2" customWidth="1"/>
    <col min="13317" max="13318" width="0" style="2" hidden="1" customWidth="1"/>
    <col min="13319" max="13319" width="10.28515625" style="2" customWidth="1"/>
    <col min="13320" max="13320" width="10.5703125" style="2" customWidth="1"/>
    <col min="13321" max="13321" width="9.7109375" style="2" customWidth="1"/>
    <col min="13322" max="13322" width="10.42578125" style="2" customWidth="1"/>
    <col min="13323" max="13323" width="10.28515625" style="2" customWidth="1"/>
    <col min="13324" max="13324" width="11" style="2" customWidth="1"/>
    <col min="13325" max="13326" width="9.85546875" style="2" customWidth="1"/>
    <col min="13327" max="13327" width="10.140625" style="2" customWidth="1"/>
    <col min="13328" max="13328" width="10.28515625" style="2" customWidth="1"/>
    <col min="13329" max="13329" width="9.85546875" style="2" customWidth="1"/>
    <col min="13330" max="13330" width="11.140625" style="2" customWidth="1"/>
    <col min="13331" max="13331" width="10.85546875" style="2" customWidth="1"/>
    <col min="13332" max="13332" width="11" style="2" customWidth="1"/>
    <col min="13333" max="13568" width="9.140625" style="2"/>
    <col min="13569" max="13569" width="8.28515625" style="2" customWidth="1"/>
    <col min="13570" max="13570" width="12" style="2" customWidth="1"/>
    <col min="13571" max="13571" width="25" style="2" customWidth="1"/>
    <col min="13572" max="13572" width="2.5703125" style="2" customWidth="1"/>
    <col min="13573" max="13574" width="0" style="2" hidden="1" customWidth="1"/>
    <col min="13575" max="13575" width="10.28515625" style="2" customWidth="1"/>
    <col min="13576" max="13576" width="10.5703125" style="2" customWidth="1"/>
    <col min="13577" max="13577" width="9.7109375" style="2" customWidth="1"/>
    <col min="13578" max="13578" width="10.42578125" style="2" customWidth="1"/>
    <col min="13579" max="13579" width="10.28515625" style="2" customWidth="1"/>
    <col min="13580" max="13580" width="11" style="2" customWidth="1"/>
    <col min="13581" max="13582" width="9.85546875" style="2" customWidth="1"/>
    <col min="13583" max="13583" width="10.140625" style="2" customWidth="1"/>
    <col min="13584" max="13584" width="10.28515625" style="2" customWidth="1"/>
    <col min="13585" max="13585" width="9.85546875" style="2" customWidth="1"/>
    <col min="13586" max="13586" width="11.140625" style="2" customWidth="1"/>
    <col min="13587" max="13587" width="10.85546875" style="2" customWidth="1"/>
    <col min="13588" max="13588" width="11" style="2" customWidth="1"/>
    <col min="13589" max="13824" width="9.140625" style="2"/>
    <col min="13825" max="13825" width="8.28515625" style="2" customWidth="1"/>
    <col min="13826" max="13826" width="12" style="2" customWidth="1"/>
    <col min="13827" max="13827" width="25" style="2" customWidth="1"/>
    <col min="13828" max="13828" width="2.5703125" style="2" customWidth="1"/>
    <col min="13829" max="13830" width="0" style="2" hidden="1" customWidth="1"/>
    <col min="13831" max="13831" width="10.28515625" style="2" customWidth="1"/>
    <col min="13832" max="13832" width="10.5703125" style="2" customWidth="1"/>
    <col min="13833" max="13833" width="9.7109375" style="2" customWidth="1"/>
    <col min="13834" max="13834" width="10.42578125" style="2" customWidth="1"/>
    <col min="13835" max="13835" width="10.28515625" style="2" customWidth="1"/>
    <col min="13836" max="13836" width="11" style="2" customWidth="1"/>
    <col min="13837" max="13838" width="9.85546875" style="2" customWidth="1"/>
    <col min="13839" max="13839" width="10.140625" style="2" customWidth="1"/>
    <col min="13840" max="13840" width="10.28515625" style="2" customWidth="1"/>
    <col min="13841" max="13841" width="9.85546875" style="2" customWidth="1"/>
    <col min="13842" max="13842" width="11.140625" style="2" customWidth="1"/>
    <col min="13843" max="13843" width="10.85546875" style="2" customWidth="1"/>
    <col min="13844" max="13844" width="11" style="2" customWidth="1"/>
    <col min="13845" max="14080" width="9.140625" style="2"/>
    <col min="14081" max="14081" width="8.28515625" style="2" customWidth="1"/>
    <col min="14082" max="14082" width="12" style="2" customWidth="1"/>
    <col min="14083" max="14083" width="25" style="2" customWidth="1"/>
    <col min="14084" max="14084" width="2.5703125" style="2" customWidth="1"/>
    <col min="14085" max="14086" width="0" style="2" hidden="1" customWidth="1"/>
    <col min="14087" max="14087" width="10.28515625" style="2" customWidth="1"/>
    <col min="14088" max="14088" width="10.5703125" style="2" customWidth="1"/>
    <col min="14089" max="14089" width="9.7109375" style="2" customWidth="1"/>
    <col min="14090" max="14090" width="10.42578125" style="2" customWidth="1"/>
    <col min="14091" max="14091" width="10.28515625" style="2" customWidth="1"/>
    <col min="14092" max="14092" width="11" style="2" customWidth="1"/>
    <col min="14093" max="14094" width="9.85546875" style="2" customWidth="1"/>
    <col min="14095" max="14095" width="10.140625" style="2" customWidth="1"/>
    <col min="14096" max="14096" width="10.28515625" style="2" customWidth="1"/>
    <col min="14097" max="14097" width="9.85546875" style="2" customWidth="1"/>
    <col min="14098" max="14098" width="11.140625" style="2" customWidth="1"/>
    <col min="14099" max="14099" width="10.85546875" style="2" customWidth="1"/>
    <col min="14100" max="14100" width="11" style="2" customWidth="1"/>
    <col min="14101" max="14336" width="9.140625" style="2"/>
    <col min="14337" max="14337" width="8.28515625" style="2" customWidth="1"/>
    <col min="14338" max="14338" width="12" style="2" customWidth="1"/>
    <col min="14339" max="14339" width="25" style="2" customWidth="1"/>
    <col min="14340" max="14340" width="2.5703125" style="2" customWidth="1"/>
    <col min="14341" max="14342" width="0" style="2" hidden="1" customWidth="1"/>
    <col min="14343" max="14343" width="10.28515625" style="2" customWidth="1"/>
    <col min="14344" max="14344" width="10.5703125" style="2" customWidth="1"/>
    <col min="14345" max="14345" width="9.7109375" style="2" customWidth="1"/>
    <col min="14346" max="14346" width="10.42578125" style="2" customWidth="1"/>
    <col min="14347" max="14347" width="10.28515625" style="2" customWidth="1"/>
    <col min="14348" max="14348" width="11" style="2" customWidth="1"/>
    <col min="14349" max="14350" width="9.85546875" style="2" customWidth="1"/>
    <col min="14351" max="14351" width="10.140625" style="2" customWidth="1"/>
    <col min="14352" max="14352" width="10.28515625" style="2" customWidth="1"/>
    <col min="14353" max="14353" width="9.85546875" style="2" customWidth="1"/>
    <col min="14354" max="14354" width="11.140625" style="2" customWidth="1"/>
    <col min="14355" max="14355" width="10.85546875" style="2" customWidth="1"/>
    <col min="14356" max="14356" width="11" style="2" customWidth="1"/>
    <col min="14357" max="14592" width="9.140625" style="2"/>
    <col min="14593" max="14593" width="8.28515625" style="2" customWidth="1"/>
    <col min="14594" max="14594" width="12" style="2" customWidth="1"/>
    <col min="14595" max="14595" width="25" style="2" customWidth="1"/>
    <col min="14596" max="14596" width="2.5703125" style="2" customWidth="1"/>
    <col min="14597" max="14598" width="0" style="2" hidden="1" customWidth="1"/>
    <col min="14599" max="14599" width="10.28515625" style="2" customWidth="1"/>
    <col min="14600" max="14600" width="10.5703125" style="2" customWidth="1"/>
    <col min="14601" max="14601" width="9.7109375" style="2" customWidth="1"/>
    <col min="14602" max="14602" width="10.42578125" style="2" customWidth="1"/>
    <col min="14603" max="14603" width="10.28515625" style="2" customWidth="1"/>
    <col min="14604" max="14604" width="11" style="2" customWidth="1"/>
    <col min="14605" max="14606" width="9.85546875" style="2" customWidth="1"/>
    <col min="14607" max="14607" width="10.140625" style="2" customWidth="1"/>
    <col min="14608" max="14608" width="10.28515625" style="2" customWidth="1"/>
    <col min="14609" max="14609" width="9.85546875" style="2" customWidth="1"/>
    <col min="14610" max="14610" width="11.140625" style="2" customWidth="1"/>
    <col min="14611" max="14611" width="10.85546875" style="2" customWidth="1"/>
    <col min="14612" max="14612" width="11" style="2" customWidth="1"/>
    <col min="14613" max="14848" width="9.140625" style="2"/>
    <col min="14849" max="14849" width="8.28515625" style="2" customWidth="1"/>
    <col min="14850" max="14850" width="12" style="2" customWidth="1"/>
    <col min="14851" max="14851" width="25" style="2" customWidth="1"/>
    <col min="14852" max="14852" width="2.5703125" style="2" customWidth="1"/>
    <col min="14853" max="14854" width="0" style="2" hidden="1" customWidth="1"/>
    <col min="14855" max="14855" width="10.28515625" style="2" customWidth="1"/>
    <col min="14856" max="14856" width="10.5703125" style="2" customWidth="1"/>
    <col min="14857" max="14857" width="9.7109375" style="2" customWidth="1"/>
    <col min="14858" max="14858" width="10.42578125" style="2" customWidth="1"/>
    <col min="14859" max="14859" width="10.28515625" style="2" customWidth="1"/>
    <col min="14860" max="14860" width="11" style="2" customWidth="1"/>
    <col min="14861" max="14862" width="9.85546875" style="2" customWidth="1"/>
    <col min="14863" max="14863" width="10.140625" style="2" customWidth="1"/>
    <col min="14864" max="14864" width="10.28515625" style="2" customWidth="1"/>
    <col min="14865" max="14865" width="9.85546875" style="2" customWidth="1"/>
    <col min="14866" max="14866" width="11.140625" style="2" customWidth="1"/>
    <col min="14867" max="14867" width="10.85546875" style="2" customWidth="1"/>
    <col min="14868" max="14868" width="11" style="2" customWidth="1"/>
    <col min="14869" max="15104" width="9.140625" style="2"/>
    <col min="15105" max="15105" width="8.28515625" style="2" customWidth="1"/>
    <col min="15106" max="15106" width="12" style="2" customWidth="1"/>
    <col min="15107" max="15107" width="25" style="2" customWidth="1"/>
    <col min="15108" max="15108" width="2.5703125" style="2" customWidth="1"/>
    <col min="15109" max="15110" width="0" style="2" hidden="1" customWidth="1"/>
    <col min="15111" max="15111" width="10.28515625" style="2" customWidth="1"/>
    <col min="15112" max="15112" width="10.5703125" style="2" customWidth="1"/>
    <col min="15113" max="15113" width="9.7109375" style="2" customWidth="1"/>
    <col min="15114" max="15114" width="10.42578125" style="2" customWidth="1"/>
    <col min="15115" max="15115" width="10.28515625" style="2" customWidth="1"/>
    <col min="15116" max="15116" width="11" style="2" customWidth="1"/>
    <col min="15117" max="15118" width="9.85546875" style="2" customWidth="1"/>
    <col min="15119" max="15119" width="10.140625" style="2" customWidth="1"/>
    <col min="15120" max="15120" width="10.28515625" style="2" customWidth="1"/>
    <col min="15121" max="15121" width="9.85546875" style="2" customWidth="1"/>
    <col min="15122" max="15122" width="11.140625" style="2" customWidth="1"/>
    <col min="15123" max="15123" width="10.85546875" style="2" customWidth="1"/>
    <col min="15124" max="15124" width="11" style="2" customWidth="1"/>
    <col min="15125" max="15360" width="9.140625" style="2"/>
    <col min="15361" max="15361" width="8.28515625" style="2" customWidth="1"/>
    <col min="15362" max="15362" width="12" style="2" customWidth="1"/>
    <col min="15363" max="15363" width="25" style="2" customWidth="1"/>
    <col min="15364" max="15364" width="2.5703125" style="2" customWidth="1"/>
    <col min="15365" max="15366" width="0" style="2" hidden="1" customWidth="1"/>
    <col min="15367" max="15367" width="10.28515625" style="2" customWidth="1"/>
    <col min="15368" max="15368" width="10.5703125" style="2" customWidth="1"/>
    <col min="15369" max="15369" width="9.7109375" style="2" customWidth="1"/>
    <col min="15370" max="15370" width="10.42578125" style="2" customWidth="1"/>
    <col min="15371" max="15371" width="10.28515625" style="2" customWidth="1"/>
    <col min="15372" max="15372" width="11" style="2" customWidth="1"/>
    <col min="15373" max="15374" width="9.85546875" style="2" customWidth="1"/>
    <col min="15375" max="15375" width="10.140625" style="2" customWidth="1"/>
    <col min="15376" max="15376" width="10.28515625" style="2" customWidth="1"/>
    <col min="15377" max="15377" width="9.85546875" style="2" customWidth="1"/>
    <col min="15378" max="15378" width="11.140625" style="2" customWidth="1"/>
    <col min="15379" max="15379" width="10.85546875" style="2" customWidth="1"/>
    <col min="15380" max="15380" width="11" style="2" customWidth="1"/>
    <col min="15381" max="15616" width="9.140625" style="2"/>
    <col min="15617" max="15617" width="8.28515625" style="2" customWidth="1"/>
    <col min="15618" max="15618" width="12" style="2" customWidth="1"/>
    <col min="15619" max="15619" width="25" style="2" customWidth="1"/>
    <col min="15620" max="15620" width="2.5703125" style="2" customWidth="1"/>
    <col min="15621" max="15622" width="0" style="2" hidden="1" customWidth="1"/>
    <col min="15623" max="15623" width="10.28515625" style="2" customWidth="1"/>
    <col min="15624" max="15624" width="10.5703125" style="2" customWidth="1"/>
    <col min="15625" max="15625" width="9.7109375" style="2" customWidth="1"/>
    <col min="15626" max="15626" width="10.42578125" style="2" customWidth="1"/>
    <col min="15627" max="15627" width="10.28515625" style="2" customWidth="1"/>
    <col min="15628" max="15628" width="11" style="2" customWidth="1"/>
    <col min="15629" max="15630" width="9.85546875" style="2" customWidth="1"/>
    <col min="15631" max="15631" width="10.140625" style="2" customWidth="1"/>
    <col min="15632" max="15632" width="10.28515625" style="2" customWidth="1"/>
    <col min="15633" max="15633" width="9.85546875" style="2" customWidth="1"/>
    <col min="15634" max="15634" width="11.140625" style="2" customWidth="1"/>
    <col min="15635" max="15635" width="10.85546875" style="2" customWidth="1"/>
    <col min="15636" max="15636" width="11" style="2" customWidth="1"/>
    <col min="15637" max="15872" width="9.140625" style="2"/>
    <col min="15873" max="15873" width="8.28515625" style="2" customWidth="1"/>
    <col min="15874" max="15874" width="12" style="2" customWidth="1"/>
    <col min="15875" max="15875" width="25" style="2" customWidth="1"/>
    <col min="15876" max="15876" width="2.5703125" style="2" customWidth="1"/>
    <col min="15877" max="15878" width="0" style="2" hidden="1" customWidth="1"/>
    <col min="15879" max="15879" width="10.28515625" style="2" customWidth="1"/>
    <col min="15880" max="15880" width="10.5703125" style="2" customWidth="1"/>
    <col min="15881" max="15881" width="9.7109375" style="2" customWidth="1"/>
    <col min="15882" max="15882" width="10.42578125" style="2" customWidth="1"/>
    <col min="15883" max="15883" width="10.28515625" style="2" customWidth="1"/>
    <col min="15884" max="15884" width="11" style="2" customWidth="1"/>
    <col min="15885" max="15886" width="9.85546875" style="2" customWidth="1"/>
    <col min="15887" max="15887" width="10.140625" style="2" customWidth="1"/>
    <col min="15888" max="15888" width="10.28515625" style="2" customWidth="1"/>
    <col min="15889" max="15889" width="9.85546875" style="2" customWidth="1"/>
    <col min="15890" max="15890" width="11.140625" style="2" customWidth="1"/>
    <col min="15891" max="15891" width="10.85546875" style="2" customWidth="1"/>
    <col min="15892" max="15892" width="11" style="2" customWidth="1"/>
    <col min="15893" max="16128" width="9.140625" style="2"/>
    <col min="16129" max="16129" width="8.28515625" style="2" customWidth="1"/>
    <col min="16130" max="16130" width="12" style="2" customWidth="1"/>
    <col min="16131" max="16131" width="25" style="2" customWidth="1"/>
    <col min="16132" max="16132" width="2.5703125" style="2" customWidth="1"/>
    <col min="16133" max="16134" width="0" style="2" hidden="1" customWidth="1"/>
    <col min="16135" max="16135" width="10.28515625" style="2" customWidth="1"/>
    <col min="16136" max="16136" width="10.5703125" style="2" customWidth="1"/>
    <col min="16137" max="16137" width="9.7109375" style="2" customWidth="1"/>
    <col min="16138" max="16138" width="10.42578125" style="2" customWidth="1"/>
    <col min="16139" max="16139" width="10.28515625" style="2" customWidth="1"/>
    <col min="16140" max="16140" width="11" style="2" customWidth="1"/>
    <col min="16141" max="16142" width="9.85546875" style="2" customWidth="1"/>
    <col min="16143" max="16143" width="10.140625" style="2" customWidth="1"/>
    <col min="16144" max="16144" width="10.28515625" style="2" customWidth="1"/>
    <col min="16145" max="16145" width="9.85546875" style="2" customWidth="1"/>
    <col min="16146" max="16146" width="11.140625" style="2" customWidth="1"/>
    <col min="16147" max="16147" width="10.85546875" style="2" customWidth="1"/>
    <col min="16148" max="16148" width="11" style="2" customWidth="1"/>
    <col min="16149" max="16384" width="9.140625" style="2"/>
  </cols>
  <sheetData>
    <row r="1" spans="1:20" ht="15.75" x14ac:dyDescent="0.25">
      <c r="A1" s="189"/>
      <c r="B1" s="189"/>
      <c r="C1" s="189"/>
      <c r="D1" s="189"/>
      <c r="E1" s="189"/>
      <c r="F1" s="189"/>
      <c r="G1" s="189"/>
      <c r="H1" s="189"/>
      <c r="I1" s="1"/>
      <c r="J1" s="78"/>
      <c r="K1" s="1"/>
      <c r="L1" s="1"/>
      <c r="M1" s="98"/>
      <c r="N1" s="1"/>
    </row>
    <row r="2" spans="1:20" ht="15.75" x14ac:dyDescent="0.25">
      <c r="A2" s="190"/>
      <c r="B2" s="190"/>
      <c r="C2" s="190"/>
      <c r="D2" s="190"/>
      <c r="E2" s="190"/>
      <c r="F2" s="190"/>
      <c r="G2" s="190"/>
      <c r="H2" s="190"/>
      <c r="I2" s="3" t="s">
        <v>159</v>
      </c>
      <c r="J2" s="3"/>
      <c r="K2" s="4"/>
      <c r="L2" s="4"/>
      <c r="M2" s="99"/>
      <c r="N2" s="4"/>
      <c r="O2" s="5"/>
      <c r="P2" s="5"/>
      <c r="Q2" s="5"/>
      <c r="R2" s="5"/>
      <c r="S2" s="5"/>
      <c r="T2" s="5"/>
    </row>
    <row r="3" spans="1:20" ht="16.5" thickBot="1" x14ac:dyDescent="0.3">
      <c r="A3" s="4"/>
      <c r="B3" s="4"/>
      <c r="C3" s="4"/>
      <c r="D3" s="4"/>
      <c r="E3" s="4"/>
      <c r="F3" s="4"/>
      <c r="G3" s="4"/>
      <c r="H3" s="4"/>
      <c r="I3" s="3"/>
      <c r="J3" s="3"/>
      <c r="K3" s="4"/>
      <c r="L3" s="4"/>
      <c r="M3" s="99"/>
      <c r="N3" s="4"/>
      <c r="O3" s="5"/>
      <c r="P3" s="5"/>
      <c r="Q3" s="5"/>
      <c r="R3" s="5"/>
      <c r="S3" s="5"/>
      <c r="T3" s="5"/>
    </row>
    <row r="4" spans="1:20" ht="16.5" thickBot="1" x14ac:dyDescent="0.3">
      <c r="A4" s="4"/>
      <c r="B4" s="4"/>
      <c r="C4" s="4"/>
      <c r="D4" s="4"/>
      <c r="E4" s="4"/>
      <c r="F4" s="4"/>
      <c r="G4" s="175"/>
      <c r="H4" s="176" t="s">
        <v>0</v>
      </c>
      <c r="I4" s="177"/>
      <c r="J4" s="177"/>
      <c r="K4" s="177"/>
      <c r="L4" s="177"/>
      <c r="M4" s="178"/>
      <c r="N4" s="177"/>
      <c r="O4" s="179" t="s">
        <v>1</v>
      </c>
      <c r="P4" s="177"/>
      <c r="Q4" s="180"/>
      <c r="R4" s="180"/>
      <c r="S4" s="180"/>
      <c r="T4" s="181"/>
    </row>
    <row r="5" spans="1:20" ht="32.25" thickBot="1" x14ac:dyDescent="0.25">
      <c r="A5" s="4"/>
      <c r="B5" s="4"/>
      <c r="C5" s="4"/>
      <c r="D5" s="4"/>
      <c r="E5" s="4"/>
      <c r="F5" s="4"/>
      <c r="G5" s="183" t="s">
        <v>2</v>
      </c>
      <c r="H5" s="184" t="s">
        <v>158</v>
      </c>
      <c r="I5" s="185" t="s">
        <v>3</v>
      </c>
      <c r="J5" s="185" t="s">
        <v>160</v>
      </c>
      <c r="K5" s="185" t="s">
        <v>4</v>
      </c>
      <c r="L5" s="185" t="s">
        <v>5</v>
      </c>
      <c r="M5" s="184" t="s">
        <v>161</v>
      </c>
      <c r="N5" s="186" t="s">
        <v>2</v>
      </c>
      <c r="O5" s="187" t="s">
        <v>158</v>
      </c>
      <c r="P5" s="186" t="s">
        <v>3</v>
      </c>
      <c r="Q5" s="188" t="s">
        <v>160</v>
      </c>
      <c r="R5" s="188" t="s">
        <v>4</v>
      </c>
      <c r="S5" s="188" t="s">
        <v>5</v>
      </c>
      <c r="T5" s="187" t="s">
        <v>161</v>
      </c>
    </row>
    <row r="6" spans="1:20" x14ac:dyDescent="0.2">
      <c r="A6" s="6"/>
      <c r="B6" s="7" t="s">
        <v>6</v>
      </c>
      <c r="C6" s="7" t="s">
        <v>7</v>
      </c>
      <c r="D6" s="7"/>
      <c r="E6" s="7"/>
      <c r="F6" s="8"/>
      <c r="G6" s="9">
        <v>654</v>
      </c>
      <c r="H6" s="9">
        <v>1075</v>
      </c>
      <c r="I6" s="9">
        <v>1000</v>
      </c>
      <c r="J6" s="151">
        <v>800</v>
      </c>
      <c r="K6" s="171">
        <v>1800</v>
      </c>
      <c r="L6" s="34">
        <v>1800</v>
      </c>
      <c r="M6" s="9">
        <v>1800</v>
      </c>
      <c r="N6" s="10"/>
      <c r="O6" s="9"/>
      <c r="P6" s="10"/>
      <c r="Q6" s="79"/>
      <c r="R6" s="79"/>
      <c r="S6" s="79"/>
      <c r="T6" s="79"/>
    </row>
    <row r="7" spans="1:20" x14ac:dyDescent="0.2">
      <c r="A7" s="11"/>
      <c r="B7" s="12" t="s">
        <v>8</v>
      </c>
      <c r="C7" s="12" t="s">
        <v>9</v>
      </c>
      <c r="D7" s="12"/>
      <c r="E7" s="12"/>
      <c r="F7" s="13"/>
      <c r="G7" s="100"/>
      <c r="H7" s="100"/>
      <c r="I7" s="100"/>
      <c r="J7" s="152"/>
      <c r="K7" s="172"/>
      <c r="L7" s="103"/>
      <c r="M7" s="100"/>
      <c r="N7" s="132"/>
      <c r="O7" s="100"/>
      <c r="P7" s="132"/>
      <c r="Q7" s="100"/>
      <c r="R7" s="100"/>
      <c r="S7" s="100"/>
      <c r="T7" s="100"/>
    </row>
    <row r="8" spans="1:20" x14ac:dyDescent="0.2">
      <c r="A8" s="11"/>
      <c r="B8" s="12" t="s">
        <v>10</v>
      </c>
      <c r="C8" s="12" t="s">
        <v>11</v>
      </c>
      <c r="D8" s="12"/>
      <c r="E8" s="12"/>
      <c r="F8" s="13"/>
      <c r="G8" s="100"/>
      <c r="H8" s="100"/>
      <c r="I8" s="100"/>
      <c r="J8" s="152"/>
      <c r="K8" s="172"/>
      <c r="L8" s="103"/>
      <c r="M8" s="100"/>
      <c r="N8" s="132">
        <v>11844</v>
      </c>
      <c r="O8" s="100">
        <v>7954</v>
      </c>
      <c r="P8" s="132">
        <v>5000</v>
      </c>
      <c r="Q8" s="100">
        <v>0</v>
      </c>
      <c r="R8" s="100">
        <v>0</v>
      </c>
      <c r="S8" s="100">
        <v>0</v>
      </c>
      <c r="T8" s="100">
        <v>0</v>
      </c>
    </row>
    <row r="9" spans="1:20" x14ac:dyDescent="0.2">
      <c r="A9" s="11"/>
      <c r="B9" s="12" t="s">
        <v>12</v>
      </c>
      <c r="C9" s="12" t="s">
        <v>13</v>
      </c>
      <c r="D9" s="12"/>
      <c r="E9" s="12"/>
      <c r="F9" s="13"/>
      <c r="G9" s="100">
        <v>3939</v>
      </c>
      <c r="H9" s="100">
        <v>3976</v>
      </c>
      <c r="I9" s="100">
        <v>4129</v>
      </c>
      <c r="J9" s="152">
        <v>1897</v>
      </c>
      <c r="K9" s="172">
        <v>4253</v>
      </c>
      <c r="L9" s="103">
        <v>4378</v>
      </c>
      <c r="M9" s="100">
        <v>4504</v>
      </c>
      <c r="N9" s="132"/>
      <c r="O9" s="100"/>
      <c r="P9" s="132"/>
      <c r="Q9" s="100"/>
      <c r="R9" s="100"/>
      <c r="S9" s="100"/>
      <c r="T9" s="100"/>
    </row>
    <row r="10" spans="1:20" x14ac:dyDescent="0.2">
      <c r="A10" s="11"/>
      <c r="B10" s="12" t="s">
        <v>14</v>
      </c>
      <c r="C10" s="12" t="s">
        <v>15</v>
      </c>
      <c r="D10" s="12"/>
      <c r="E10" s="12"/>
      <c r="F10" s="13"/>
      <c r="G10" s="100">
        <v>0</v>
      </c>
      <c r="H10" s="100">
        <v>1603</v>
      </c>
      <c r="I10" s="100">
        <v>801</v>
      </c>
      <c r="J10" s="152">
        <v>801</v>
      </c>
      <c r="K10" s="172">
        <v>801</v>
      </c>
      <c r="L10" s="103">
        <v>801</v>
      </c>
      <c r="M10" s="100">
        <v>801</v>
      </c>
      <c r="N10" s="132"/>
      <c r="O10" s="100"/>
      <c r="P10" s="132"/>
      <c r="Q10" s="100"/>
      <c r="R10" s="100"/>
      <c r="S10" s="100"/>
      <c r="T10" s="100"/>
    </row>
    <row r="11" spans="1:20" x14ac:dyDescent="0.2">
      <c r="A11" s="14"/>
      <c r="B11" s="15" t="s">
        <v>16</v>
      </c>
      <c r="C11" s="15" t="s">
        <v>17</v>
      </c>
      <c r="D11" s="15"/>
      <c r="E11" s="15"/>
      <c r="F11" s="13"/>
      <c r="G11" s="101">
        <v>2069</v>
      </c>
      <c r="H11" s="101">
        <v>2672</v>
      </c>
      <c r="I11" s="101">
        <v>2600</v>
      </c>
      <c r="J11" s="153">
        <v>5500</v>
      </c>
      <c r="K11" s="173">
        <v>2600</v>
      </c>
      <c r="L11" s="105">
        <v>2600</v>
      </c>
      <c r="M11" s="101">
        <v>2600</v>
      </c>
      <c r="N11" s="133"/>
      <c r="O11" s="101"/>
      <c r="P11" s="133"/>
      <c r="Q11" s="101"/>
      <c r="R11" s="101"/>
      <c r="S11" s="101"/>
      <c r="T11" s="101"/>
    </row>
    <row r="12" spans="1:20" x14ac:dyDescent="0.2">
      <c r="A12" s="11"/>
      <c r="B12" s="12" t="s">
        <v>18</v>
      </c>
      <c r="C12" s="12" t="s">
        <v>19</v>
      </c>
      <c r="D12" s="12"/>
      <c r="E12" s="12"/>
      <c r="F12" s="16"/>
      <c r="G12" s="100">
        <v>4855</v>
      </c>
      <c r="H12" s="100">
        <v>3153</v>
      </c>
      <c r="I12" s="100">
        <v>3171</v>
      </c>
      <c r="J12" s="152">
        <v>3243</v>
      </c>
      <c r="K12" s="172">
        <v>3171</v>
      </c>
      <c r="L12" s="103">
        <v>3171</v>
      </c>
      <c r="M12" s="100">
        <v>3171</v>
      </c>
      <c r="N12" s="132"/>
      <c r="O12" s="100"/>
      <c r="P12" s="132"/>
      <c r="Q12" s="100"/>
      <c r="R12" s="100"/>
      <c r="S12" s="100"/>
      <c r="T12" s="100"/>
    </row>
    <row r="13" spans="1:20" hidden="1" x14ac:dyDescent="0.2">
      <c r="A13" s="17"/>
      <c r="B13" s="13"/>
      <c r="C13" s="13"/>
      <c r="D13" s="13"/>
      <c r="E13" s="13"/>
      <c r="F13" s="13"/>
      <c r="G13" s="18"/>
      <c r="H13" s="18"/>
      <c r="I13" s="18"/>
      <c r="J13" s="154"/>
      <c r="K13" s="74"/>
      <c r="L13" s="108"/>
      <c r="M13" s="18"/>
      <c r="N13" s="19"/>
      <c r="O13" s="18"/>
      <c r="P13" s="19"/>
      <c r="Q13" s="18"/>
      <c r="R13" s="18"/>
      <c r="S13" s="18"/>
      <c r="T13" s="18"/>
    </row>
    <row r="14" spans="1:20" ht="13.5" thickBot="1" x14ac:dyDescent="0.25">
      <c r="A14" s="17"/>
      <c r="B14" s="13" t="s">
        <v>20</v>
      </c>
      <c r="C14" s="13" t="s">
        <v>21</v>
      </c>
      <c r="D14" s="13"/>
      <c r="E14" s="13"/>
      <c r="F14" s="13"/>
      <c r="G14" s="18">
        <v>1830</v>
      </c>
      <c r="H14" s="18">
        <v>945</v>
      </c>
      <c r="I14" s="18">
        <v>0</v>
      </c>
      <c r="J14" s="155">
        <v>5290</v>
      </c>
      <c r="K14" s="74">
        <v>0</v>
      </c>
      <c r="L14" s="108">
        <v>0</v>
      </c>
      <c r="M14" s="18">
        <v>0</v>
      </c>
      <c r="N14" s="19"/>
      <c r="O14" s="18"/>
      <c r="P14" s="19"/>
      <c r="Q14" s="18"/>
      <c r="R14" s="18"/>
      <c r="S14" s="18"/>
      <c r="T14" s="18"/>
    </row>
    <row r="15" spans="1:20" ht="13.5" thickBot="1" x14ac:dyDescent="0.25">
      <c r="A15" s="20" t="s">
        <v>22</v>
      </c>
      <c r="B15" s="21" t="s">
        <v>23</v>
      </c>
      <c r="C15" s="21"/>
      <c r="D15" s="22"/>
      <c r="E15" s="22"/>
      <c r="F15" s="22"/>
      <c r="G15" s="23">
        <f t="shared" ref="G15:P15" si="0">SUM(G6:G14)</f>
        <v>13347</v>
      </c>
      <c r="H15" s="24">
        <f t="shared" si="0"/>
        <v>13424</v>
      </c>
      <c r="I15" s="25">
        <f t="shared" si="0"/>
        <v>11701</v>
      </c>
      <c r="J15" s="167">
        <f>SUM(J6:J14)</f>
        <v>17531</v>
      </c>
      <c r="K15" s="169">
        <f t="shared" si="0"/>
        <v>12625</v>
      </c>
      <c r="L15" s="26">
        <f t="shared" si="0"/>
        <v>12750</v>
      </c>
      <c r="M15" s="24">
        <f>SUM(M6:M14)</f>
        <v>12876</v>
      </c>
      <c r="N15" s="26">
        <f t="shared" si="0"/>
        <v>11844</v>
      </c>
      <c r="O15" s="24">
        <f t="shared" si="0"/>
        <v>7954</v>
      </c>
      <c r="P15" s="26">
        <f t="shared" si="0"/>
        <v>5000</v>
      </c>
      <c r="Q15" s="23">
        <f>SUM(Q8:Q14)</f>
        <v>0</v>
      </c>
      <c r="R15" s="23">
        <f>SUM(R8:R14)</f>
        <v>0</v>
      </c>
      <c r="S15" s="23">
        <f>SUM(S8:S14)</f>
        <v>0</v>
      </c>
      <c r="T15" s="24">
        <f>SUM(T8:T14)</f>
        <v>0</v>
      </c>
    </row>
    <row r="16" spans="1:20" x14ac:dyDescent="0.2">
      <c r="A16" s="27"/>
      <c r="B16" s="16" t="s">
        <v>24</v>
      </c>
      <c r="C16" s="16" t="s">
        <v>25</v>
      </c>
      <c r="D16" s="16"/>
      <c r="E16" s="16"/>
      <c r="F16" s="13"/>
      <c r="G16" s="102">
        <v>0</v>
      </c>
      <c r="H16" s="125">
        <v>0</v>
      </c>
      <c r="I16" s="112">
        <v>250</v>
      </c>
      <c r="J16" s="156">
        <v>250</v>
      </c>
      <c r="K16" s="156">
        <v>1000</v>
      </c>
      <c r="L16" s="134">
        <v>250</v>
      </c>
      <c r="M16" s="125">
        <v>250</v>
      </c>
      <c r="N16" s="134"/>
      <c r="O16" s="125"/>
      <c r="P16" s="134"/>
      <c r="Q16" s="83"/>
      <c r="R16" s="83"/>
      <c r="S16" s="83"/>
      <c r="T16" s="84"/>
    </row>
    <row r="17" spans="1:20" x14ac:dyDescent="0.2">
      <c r="A17" s="11"/>
      <c r="B17" s="12" t="s">
        <v>26</v>
      </c>
      <c r="C17" s="12" t="s">
        <v>27</v>
      </c>
      <c r="D17" s="12"/>
      <c r="E17" s="12"/>
      <c r="F17" s="13"/>
      <c r="G17" s="103">
        <v>1599</v>
      </c>
      <c r="H17" s="100">
        <v>1025</v>
      </c>
      <c r="I17" s="113">
        <v>1270</v>
      </c>
      <c r="J17" s="157">
        <v>765</v>
      </c>
      <c r="K17" s="157">
        <v>1900</v>
      </c>
      <c r="L17" s="132">
        <v>1870</v>
      </c>
      <c r="M17" s="100">
        <v>1870</v>
      </c>
      <c r="N17" s="132"/>
      <c r="O17" s="100"/>
      <c r="P17" s="132"/>
      <c r="Q17" s="85"/>
      <c r="R17" s="85"/>
      <c r="S17" s="85"/>
      <c r="T17" s="81"/>
    </row>
    <row r="18" spans="1:20" x14ac:dyDescent="0.2">
      <c r="A18" s="11"/>
      <c r="B18" s="12" t="s">
        <v>28</v>
      </c>
      <c r="C18" s="12" t="s">
        <v>29</v>
      </c>
      <c r="D18" s="12"/>
      <c r="E18" s="12"/>
      <c r="F18" s="13"/>
      <c r="G18" s="103"/>
      <c r="H18" s="100"/>
      <c r="I18" s="113"/>
      <c r="J18" s="157"/>
      <c r="K18" s="157"/>
      <c r="L18" s="132"/>
      <c r="M18" s="100"/>
      <c r="N18" s="132"/>
      <c r="O18" s="100"/>
      <c r="P18" s="132"/>
      <c r="Q18" s="85"/>
      <c r="R18" s="85"/>
      <c r="S18" s="85"/>
      <c r="T18" s="81"/>
    </row>
    <row r="19" spans="1:20" x14ac:dyDescent="0.2">
      <c r="A19" s="11"/>
      <c r="B19" s="12" t="s">
        <v>30</v>
      </c>
      <c r="C19" s="12" t="s">
        <v>31</v>
      </c>
      <c r="D19" s="12"/>
      <c r="E19" s="12"/>
      <c r="F19" s="13"/>
      <c r="G19" s="103">
        <v>975</v>
      </c>
      <c r="H19" s="100">
        <v>845</v>
      </c>
      <c r="I19" s="113">
        <v>1440</v>
      </c>
      <c r="J19" s="157">
        <v>1440</v>
      </c>
      <c r="K19" s="157">
        <v>1440</v>
      </c>
      <c r="L19" s="132">
        <v>1440</v>
      </c>
      <c r="M19" s="100">
        <v>1440</v>
      </c>
      <c r="N19" s="132"/>
      <c r="O19" s="100"/>
      <c r="P19" s="132"/>
      <c r="Q19" s="85"/>
      <c r="R19" s="85"/>
      <c r="S19" s="85"/>
      <c r="T19" s="81"/>
    </row>
    <row r="20" spans="1:20" ht="12" customHeight="1" thickBot="1" x14ac:dyDescent="0.25">
      <c r="A20" s="28"/>
      <c r="B20" s="29" t="s">
        <v>32</v>
      </c>
      <c r="C20" s="29" t="s">
        <v>33</v>
      </c>
      <c r="D20" s="29"/>
      <c r="E20" s="29"/>
      <c r="F20" s="30"/>
      <c r="G20" s="104">
        <v>302</v>
      </c>
      <c r="H20" s="126">
        <v>245</v>
      </c>
      <c r="I20" s="114">
        <v>100</v>
      </c>
      <c r="J20" s="158">
        <v>450</v>
      </c>
      <c r="K20" s="158">
        <v>100</v>
      </c>
      <c r="L20" s="135">
        <v>100</v>
      </c>
      <c r="M20" s="126">
        <v>100</v>
      </c>
      <c r="N20" s="135"/>
      <c r="O20" s="126"/>
      <c r="P20" s="135"/>
      <c r="Q20" s="86"/>
      <c r="R20" s="86"/>
      <c r="S20" s="86"/>
      <c r="T20" s="87"/>
    </row>
    <row r="21" spans="1:20" ht="13.5" hidden="1" thickBot="1" x14ac:dyDescent="0.25">
      <c r="A21" s="17"/>
      <c r="B21" s="13"/>
      <c r="C21" s="13"/>
      <c r="D21" s="13"/>
      <c r="E21" s="13"/>
      <c r="F21" s="13"/>
      <c r="G21" s="19"/>
      <c r="H21" s="19"/>
      <c r="I21" s="19"/>
      <c r="J21" s="74"/>
      <c r="K21" s="74"/>
      <c r="L21" s="19"/>
      <c r="M21" s="18"/>
      <c r="N21" s="19"/>
      <c r="O21" s="18"/>
      <c r="P21" s="19"/>
      <c r="Q21" s="19"/>
      <c r="R21" s="19"/>
      <c r="S21" s="19"/>
      <c r="T21" s="18"/>
    </row>
    <row r="22" spans="1:20" ht="13.5" thickBot="1" x14ac:dyDescent="0.25">
      <c r="A22" s="20" t="s">
        <v>34</v>
      </c>
      <c r="B22" s="21" t="s">
        <v>35</v>
      </c>
      <c r="C22" s="21"/>
      <c r="D22" s="182"/>
      <c r="E22" s="31"/>
      <c r="F22" s="31"/>
      <c r="G22" s="32">
        <f t="shared" ref="G22:N22" si="1">SUM(G16:G21)</f>
        <v>2876</v>
      </c>
      <c r="H22" s="24">
        <f t="shared" si="1"/>
        <v>2115</v>
      </c>
      <c r="I22" s="24">
        <f t="shared" si="1"/>
        <v>3060</v>
      </c>
      <c r="J22" s="168">
        <f>SUM(J16:J21)</f>
        <v>2905</v>
      </c>
      <c r="K22" s="169">
        <f t="shared" si="1"/>
        <v>4440</v>
      </c>
      <c r="L22" s="32">
        <f t="shared" si="1"/>
        <v>3660</v>
      </c>
      <c r="M22" s="33">
        <f>SUM(M16:M21)</f>
        <v>3660</v>
      </c>
      <c r="N22" s="32">
        <f t="shared" si="1"/>
        <v>0</v>
      </c>
      <c r="O22" s="24">
        <f>SUM(O20:O21)</f>
        <v>0</v>
      </c>
      <c r="P22" s="32">
        <f>SUM(P20:P21)</f>
        <v>0</v>
      </c>
      <c r="Q22" s="24">
        <f>SUM(Q20:Q21)</f>
        <v>0</v>
      </c>
      <c r="R22" s="33">
        <v>0</v>
      </c>
      <c r="S22" s="33">
        <v>0</v>
      </c>
      <c r="T22" s="33">
        <f>SUM(T20:T21)</f>
        <v>0</v>
      </c>
    </row>
    <row r="23" spans="1:20" x14ac:dyDescent="0.2">
      <c r="A23" s="6"/>
      <c r="B23" s="7" t="s">
        <v>36</v>
      </c>
      <c r="C23" s="7" t="s">
        <v>37</v>
      </c>
      <c r="D23" s="7"/>
      <c r="E23" s="7"/>
      <c r="F23" s="8"/>
      <c r="G23" s="34">
        <v>1678</v>
      </c>
      <c r="H23" s="9">
        <v>7448</v>
      </c>
      <c r="I23" s="35">
        <v>10030</v>
      </c>
      <c r="J23" s="159">
        <v>10177</v>
      </c>
      <c r="K23" s="159">
        <v>9800</v>
      </c>
      <c r="L23" s="10">
        <v>8800</v>
      </c>
      <c r="M23" s="9">
        <v>8800</v>
      </c>
      <c r="N23" s="10"/>
      <c r="O23" s="9"/>
      <c r="P23" s="10"/>
      <c r="Q23" s="88"/>
      <c r="R23" s="88"/>
      <c r="S23" s="88"/>
      <c r="T23" s="79"/>
    </row>
    <row r="24" spans="1:20" x14ac:dyDescent="0.2">
      <c r="A24" s="11"/>
      <c r="B24" s="12" t="s">
        <v>38</v>
      </c>
      <c r="C24" s="12" t="s">
        <v>39</v>
      </c>
      <c r="D24" s="12"/>
      <c r="E24" s="12"/>
      <c r="F24" s="13"/>
      <c r="G24" s="103">
        <v>733</v>
      </c>
      <c r="H24" s="100">
        <v>410</v>
      </c>
      <c r="I24" s="113">
        <v>1000</v>
      </c>
      <c r="J24" s="157">
        <v>380</v>
      </c>
      <c r="K24" s="157">
        <v>1000</v>
      </c>
      <c r="L24" s="132">
        <v>1000</v>
      </c>
      <c r="M24" s="100">
        <v>1000</v>
      </c>
      <c r="N24" s="132"/>
      <c r="O24" s="100"/>
      <c r="P24" s="132"/>
      <c r="Q24" s="85"/>
      <c r="R24" s="85"/>
      <c r="S24" s="85"/>
      <c r="T24" s="81"/>
    </row>
    <row r="25" spans="1:20" x14ac:dyDescent="0.2">
      <c r="A25" s="11"/>
      <c r="B25" s="12" t="s">
        <v>40</v>
      </c>
      <c r="C25" s="12" t="s">
        <v>41</v>
      </c>
      <c r="D25" s="12"/>
      <c r="E25" s="12"/>
      <c r="F25" s="13"/>
      <c r="G25" s="103">
        <v>2246</v>
      </c>
      <c r="H25" s="100">
        <v>3813</v>
      </c>
      <c r="I25" s="113">
        <v>3300</v>
      </c>
      <c r="J25" s="157">
        <v>5182</v>
      </c>
      <c r="K25" s="157">
        <v>4000</v>
      </c>
      <c r="L25" s="132">
        <v>4000</v>
      </c>
      <c r="M25" s="100">
        <v>4000</v>
      </c>
      <c r="N25" s="132">
        <v>0</v>
      </c>
      <c r="O25" s="100">
        <v>5500</v>
      </c>
      <c r="P25" s="132">
        <v>0</v>
      </c>
      <c r="Q25" s="103">
        <v>0</v>
      </c>
      <c r="R25" s="103">
        <v>0</v>
      </c>
      <c r="S25" s="103">
        <v>0</v>
      </c>
      <c r="T25" s="100">
        <v>0</v>
      </c>
    </row>
    <row r="26" spans="1:20" x14ac:dyDescent="0.2">
      <c r="A26" s="14"/>
      <c r="B26" s="15" t="s">
        <v>42</v>
      </c>
      <c r="C26" s="15" t="s">
        <v>43</v>
      </c>
      <c r="D26" s="15"/>
      <c r="E26" s="15"/>
      <c r="F26" s="13"/>
      <c r="G26" s="105">
        <v>1178</v>
      </c>
      <c r="H26" s="101">
        <v>1838</v>
      </c>
      <c r="I26" s="115">
        <v>1200</v>
      </c>
      <c r="J26" s="160">
        <v>1200</v>
      </c>
      <c r="K26" s="160">
        <v>1800</v>
      </c>
      <c r="L26" s="133">
        <v>1800</v>
      </c>
      <c r="M26" s="101">
        <v>1800</v>
      </c>
      <c r="N26" s="133"/>
      <c r="O26" s="101"/>
      <c r="P26" s="133"/>
      <c r="Q26" s="105"/>
      <c r="R26" s="105"/>
      <c r="S26" s="105"/>
      <c r="T26" s="101"/>
    </row>
    <row r="27" spans="1:20" x14ac:dyDescent="0.2">
      <c r="A27" s="14"/>
      <c r="B27" s="15" t="s">
        <v>44</v>
      </c>
      <c r="C27" s="15" t="s">
        <v>45</v>
      </c>
      <c r="D27" s="15"/>
      <c r="E27" s="15"/>
      <c r="F27" s="13"/>
      <c r="G27" s="105"/>
      <c r="H27" s="101"/>
      <c r="I27" s="115"/>
      <c r="J27" s="160"/>
      <c r="K27" s="160"/>
      <c r="L27" s="133"/>
      <c r="M27" s="101"/>
      <c r="N27" s="133"/>
      <c r="O27" s="101"/>
      <c r="P27" s="133"/>
      <c r="Q27" s="105"/>
      <c r="R27" s="105"/>
      <c r="S27" s="105"/>
      <c r="T27" s="101"/>
    </row>
    <row r="28" spans="1:20" x14ac:dyDescent="0.2">
      <c r="A28" s="14"/>
      <c r="B28" s="15" t="s">
        <v>46</v>
      </c>
      <c r="C28" s="15" t="s">
        <v>47</v>
      </c>
      <c r="D28" s="15"/>
      <c r="E28" s="15"/>
      <c r="F28" s="13"/>
      <c r="G28" s="105">
        <v>16652</v>
      </c>
      <c r="H28" s="101">
        <v>14853</v>
      </c>
      <c r="I28" s="115">
        <v>8355</v>
      </c>
      <c r="J28" s="160">
        <v>7416</v>
      </c>
      <c r="K28" s="160">
        <v>10955</v>
      </c>
      <c r="L28" s="133">
        <v>8455</v>
      </c>
      <c r="M28" s="101">
        <v>8455</v>
      </c>
      <c r="N28" s="133"/>
      <c r="O28" s="101"/>
      <c r="P28" s="133"/>
      <c r="Q28" s="105"/>
      <c r="R28" s="105"/>
      <c r="S28" s="105"/>
      <c r="T28" s="101"/>
    </row>
    <row r="29" spans="1:20" x14ac:dyDescent="0.2">
      <c r="A29" s="14"/>
      <c r="B29" s="15" t="s">
        <v>48</v>
      </c>
      <c r="C29" s="15" t="s">
        <v>49</v>
      </c>
      <c r="D29" s="15"/>
      <c r="E29" s="15"/>
      <c r="F29" s="13"/>
      <c r="G29" s="105">
        <v>513</v>
      </c>
      <c r="H29" s="101">
        <v>0</v>
      </c>
      <c r="I29" s="115">
        <v>0</v>
      </c>
      <c r="J29" s="160">
        <v>0</v>
      </c>
      <c r="K29" s="160">
        <v>0</v>
      </c>
      <c r="L29" s="133">
        <v>0</v>
      </c>
      <c r="M29" s="101">
        <v>0</v>
      </c>
      <c r="N29" s="133">
        <v>706216</v>
      </c>
      <c r="O29" s="101">
        <v>0</v>
      </c>
      <c r="P29" s="133">
        <v>0</v>
      </c>
      <c r="Q29" s="105">
        <v>0</v>
      </c>
      <c r="R29" s="105">
        <v>0</v>
      </c>
      <c r="S29" s="105">
        <v>0</v>
      </c>
      <c r="T29" s="101">
        <v>0</v>
      </c>
    </row>
    <row r="30" spans="1:20" ht="13.5" thickBot="1" x14ac:dyDescent="0.25">
      <c r="A30" s="28"/>
      <c r="B30" s="29" t="s">
        <v>50</v>
      </c>
      <c r="C30" s="29" t="s">
        <v>51</v>
      </c>
      <c r="D30" s="29"/>
      <c r="E30" s="29"/>
      <c r="F30" s="30"/>
      <c r="G30" s="104">
        <v>24287</v>
      </c>
      <c r="H30" s="126">
        <v>14021</v>
      </c>
      <c r="I30" s="114">
        <v>17900</v>
      </c>
      <c r="J30" s="158">
        <v>12700</v>
      </c>
      <c r="K30" s="158">
        <v>15400</v>
      </c>
      <c r="L30" s="135">
        <v>15400</v>
      </c>
      <c r="M30" s="126">
        <v>15400</v>
      </c>
      <c r="N30" s="135">
        <v>9576</v>
      </c>
      <c r="O30" s="126">
        <v>0</v>
      </c>
      <c r="P30" s="135">
        <v>0</v>
      </c>
      <c r="Q30" s="104">
        <v>0</v>
      </c>
      <c r="R30" s="104">
        <v>0</v>
      </c>
      <c r="S30" s="104">
        <v>0</v>
      </c>
      <c r="T30" s="126">
        <v>0</v>
      </c>
    </row>
    <row r="31" spans="1:20" ht="13.5" hidden="1" thickBot="1" x14ac:dyDescent="0.25">
      <c r="A31" s="17"/>
      <c r="B31" s="13"/>
      <c r="C31" s="13"/>
      <c r="D31" s="13"/>
      <c r="E31" s="13"/>
      <c r="F31" s="13"/>
      <c r="G31" s="19"/>
      <c r="H31" s="19"/>
      <c r="I31" s="19"/>
      <c r="J31" s="74"/>
      <c r="K31" s="74"/>
      <c r="L31" s="19"/>
      <c r="M31" s="18"/>
      <c r="N31" s="19"/>
      <c r="O31" s="18"/>
      <c r="P31" s="19"/>
      <c r="Q31" s="19"/>
      <c r="R31" s="19"/>
      <c r="S31" s="19"/>
      <c r="T31" s="18"/>
    </row>
    <row r="32" spans="1:20" ht="13.5" thickBot="1" x14ac:dyDescent="0.25">
      <c r="A32" s="36" t="s">
        <v>52</v>
      </c>
      <c r="B32" s="37" t="s">
        <v>53</v>
      </c>
      <c r="C32" s="37"/>
      <c r="D32" s="37"/>
      <c r="E32" s="37"/>
      <c r="F32" s="37"/>
      <c r="G32" s="24">
        <f t="shared" ref="G32:O32" si="2">SUM(G23:G31)</f>
        <v>47287</v>
      </c>
      <c r="H32" s="24">
        <f t="shared" si="2"/>
        <v>42383</v>
      </c>
      <c r="I32" s="24">
        <f t="shared" si="2"/>
        <v>41785</v>
      </c>
      <c r="J32" s="168">
        <f>SUM(J23:J31)</f>
        <v>37055</v>
      </c>
      <c r="K32" s="169">
        <f t="shared" si="2"/>
        <v>42955</v>
      </c>
      <c r="L32" s="32">
        <f t="shared" si="2"/>
        <v>39455</v>
      </c>
      <c r="M32" s="33">
        <f>SUM(M23:M31)</f>
        <v>39455</v>
      </c>
      <c r="N32" s="32">
        <f t="shared" si="2"/>
        <v>715792</v>
      </c>
      <c r="O32" s="24">
        <f t="shared" si="2"/>
        <v>5500</v>
      </c>
      <c r="P32" s="25">
        <f>SUM(P25:P31)</f>
        <v>0</v>
      </c>
      <c r="Q32" s="32">
        <f>SUM(Q25:Q31)</f>
        <v>0</v>
      </c>
      <c r="R32" s="32">
        <f>SUM(R25:R31)</f>
        <v>0</v>
      </c>
      <c r="S32" s="32">
        <f>SUM(S25:S31)</f>
        <v>0</v>
      </c>
      <c r="T32" s="33">
        <f>SUM(T25:T31)</f>
        <v>0</v>
      </c>
    </row>
    <row r="33" spans="1:23" ht="13.5" thickBot="1" x14ac:dyDescent="0.25">
      <c r="A33" s="38"/>
      <c r="B33" s="39" t="s">
        <v>54</v>
      </c>
      <c r="C33" s="39" t="s">
        <v>55</v>
      </c>
      <c r="D33" s="39"/>
      <c r="E33" s="40"/>
      <c r="F33" s="39"/>
      <c r="G33" s="106">
        <v>2788</v>
      </c>
      <c r="H33" s="127">
        <v>3758</v>
      </c>
      <c r="I33" s="116">
        <v>2817</v>
      </c>
      <c r="J33" s="161">
        <v>2817</v>
      </c>
      <c r="K33" s="161">
        <v>2817</v>
      </c>
      <c r="L33" s="138">
        <v>2817</v>
      </c>
      <c r="M33" s="127">
        <v>2817</v>
      </c>
      <c r="N33" s="138"/>
      <c r="O33" s="90"/>
      <c r="P33" s="138"/>
      <c r="Q33" s="89"/>
      <c r="R33" s="89"/>
      <c r="S33" s="89"/>
      <c r="T33" s="90"/>
    </row>
    <row r="34" spans="1:23" x14ac:dyDescent="0.2">
      <c r="A34" s="6"/>
      <c r="B34" s="7" t="s">
        <v>56</v>
      </c>
      <c r="C34" s="7" t="s">
        <v>57</v>
      </c>
      <c r="D34" s="7"/>
      <c r="E34" s="41"/>
      <c r="F34" s="7"/>
      <c r="G34" s="34">
        <v>1653</v>
      </c>
      <c r="H34" s="9">
        <v>22385</v>
      </c>
      <c r="I34" s="35">
        <v>8818</v>
      </c>
      <c r="J34" s="159">
        <v>9296</v>
      </c>
      <c r="K34" s="159">
        <v>7268</v>
      </c>
      <c r="L34" s="10">
        <v>2268</v>
      </c>
      <c r="M34" s="9">
        <v>2268</v>
      </c>
      <c r="N34" s="10"/>
      <c r="O34" s="79"/>
      <c r="P34" s="10"/>
      <c r="Q34" s="88"/>
      <c r="R34" s="88"/>
      <c r="S34" s="88"/>
      <c r="T34" s="79"/>
    </row>
    <row r="35" spans="1:23" ht="13.5" thickBot="1" x14ac:dyDescent="0.25">
      <c r="A35" s="42"/>
      <c r="B35" s="30" t="s">
        <v>58</v>
      </c>
      <c r="C35" s="30" t="s">
        <v>59</v>
      </c>
      <c r="D35" s="30"/>
      <c r="E35" s="43"/>
      <c r="F35" s="30"/>
      <c r="G35" s="107">
        <v>2654</v>
      </c>
      <c r="H35" s="128">
        <v>2650</v>
      </c>
      <c r="I35" s="117">
        <v>2650</v>
      </c>
      <c r="J35" s="162">
        <v>2650</v>
      </c>
      <c r="K35" s="162">
        <v>2650</v>
      </c>
      <c r="L35" s="139">
        <v>2650</v>
      </c>
      <c r="M35" s="128">
        <v>2650</v>
      </c>
      <c r="N35" s="139"/>
      <c r="O35" s="91"/>
      <c r="P35" s="137"/>
      <c r="Q35" s="92"/>
      <c r="R35" s="92"/>
      <c r="S35" s="92"/>
      <c r="T35" s="91"/>
    </row>
    <row r="36" spans="1:23" ht="13.5" hidden="1" thickBot="1" x14ac:dyDescent="0.25">
      <c r="A36" s="17"/>
      <c r="B36" s="13"/>
      <c r="C36" s="13"/>
      <c r="D36" s="13"/>
      <c r="E36" s="13"/>
      <c r="F36" s="13"/>
      <c r="G36" s="19"/>
      <c r="H36" s="19"/>
      <c r="I36" s="19"/>
      <c r="J36" s="74"/>
      <c r="K36" s="74"/>
      <c r="L36" s="19"/>
      <c r="M36" s="18"/>
      <c r="N36" s="19"/>
      <c r="O36" s="18"/>
      <c r="P36" s="19"/>
      <c r="Q36" s="19"/>
      <c r="R36" s="19"/>
      <c r="S36" s="19"/>
      <c r="T36" s="18"/>
    </row>
    <row r="37" spans="1:23" ht="13.5" thickBot="1" x14ac:dyDescent="0.25">
      <c r="A37" s="20" t="s">
        <v>60</v>
      </c>
      <c r="B37" s="21" t="s">
        <v>61</v>
      </c>
      <c r="C37" s="21"/>
      <c r="D37" s="45"/>
      <c r="E37" s="37"/>
      <c r="F37" s="37"/>
      <c r="G37" s="32">
        <f t="shared" ref="G37:L37" si="3">SUM(G33:G36)</f>
        <v>7095</v>
      </c>
      <c r="H37" s="24">
        <f t="shared" si="3"/>
        <v>28793</v>
      </c>
      <c r="I37" s="24">
        <f t="shared" si="3"/>
        <v>14285</v>
      </c>
      <c r="J37" s="168">
        <f>SUM(J33:J36)</f>
        <v>14763</v>
      </c>
      <c r="K37" s="169">
        <f t="shared" si="3"/>
        <v>12735</v>
      </c>
      <c r="L37" s="32">
        <f t="shared" si="3"/>
        <v>7735</v>
      </c>
      <c r="M37" s="33">
        <f>SUM(M33:M36)</f>
        <v>7735</v>
      </c>
      <c r="N37" s="32">
        <v>0</v>
      </c>
      <c r="O37" s="24">
        <v>0</v>
      </c>
      <c r="P37" s="25">
        <v>0</v>
      </c>
      <c r="Q37" s="32">
        <v>0</v>
      </c>
      <c r="R37" s="32">
        <v>0</v>
      </c>
      <c r="S37" s="32">
        <v>0</v>
      </c>
      <c r="T37" s="33">
        <v>0</v>
      </c>
    </row>
    <row r="38" spans="1:23" x14ac:dyDescent="0.2">
      <c r="A38" s="6"/>
      <c r="B38" s="7" t="s">
        <v>62</v>
      </c>
      <c r="C38" s="7" t="s">
        <v>63</v>
      </c>
      <c r="D38" s="7"/>
      <c r="E38" s="7"/>
      <c r="F38" s="7"/>
      <c r="G38" s="34">
        <v>1696</v>
      </c>
      <c r="H38" s="9">
        <v>1692</v>
      </c>
      <c r="I38" s="35">
        <v>2217</v>
      </c>
      <c r="J38" s="159">
        <v>1424</v>
      </c>
      <c r="K38" s="159">
        <v>4717</v>
      </c>
      <c r="L38" s="10">
        <v>2217</v>
      </c>
      <c r="M38" s="9">
        <v>2217</v>
      </c>
      <c r="N38" s="10"/>
      <c r="O38" s="9"/>
      <c r="P38" s="10"/>
      <c r="Q38" s="88"/>
      <c r="R38" s="88"/>
      <c r="S38" s="88"/>
      <c r="T38" s="79"/>
    </row>
    <row r="39" spans="1:23" x14ac:dyDescent="0.2">
      <c r="A39" s="11"/>
      <c r="B39" s="12" t="s">
        <v>64</v>
      </c>
      <c r="C39" s="12" t="s">
        <v>65</v>
      </c>
      <c r="D39" s="12"/>
      <c r="E39" s="12"/>
      <c r="F39" s="12"/>
      <c r="G39" s="103">
        <v>18354</v>
      </c>
      <c r="H39" s="100">
        <v>19848</v>
      </c>
      <c r="I39" s="113">
        <v>20200</v>
      </c>
      <c r="J39" s="157">
        <v>17104</v>
      </c>
      <c r="K39" s="157">
        <v>18600</v>
      </c>
      <c r="L39" s="132">
        <v>18600</v>
      </c>
      <c r="M39" s="100">
        <v>17600</v>
      </c>
      <c r="N39" s="132"/>
      <c r="O39" s="100"/>
      <c r="P39" s="132"/>
      <c r="Q39" s="85"/>
      <c r="R39" s="85"/>
      <c r="S39" s="85"/>
      <c r="T39" s="81"/>
    </row>
    <row r="40" spans="1:23" ht="13.5" thickBot="1" x14ac:dyDescent="0.25">
      <c r="A40" s="28"/>
      <c r="B40" s="29" t="s">
        <v>66</v>
      </c>
      <c r="C40" s="29" t="s">
        <v>67</v>
      </c>
      <c r="D40" s="29"/>
      <c r="E40" s="13"/>
      <c r="F40" s="13"/>
      <c r="G40" s="108">
        <v>193</v>
      </c>
      <c r="H40" s="18">
        <v>193</v>
      </c>
      <c r="I40" s="118">
        <v>193</v>
      </c>
      <c r="J40" s="163">
        <v>289</v>
      </c>
      <c r="K40" s="163">
        <v>193</v>
      </c>
      <c r="L40" s="19">
        <v>193</v>
      </c>
      <c r="M40" s="18">
        <v>193</v>
      </c>
      <c r="N40" s="19"/>
      <c r="O40" s="18"/>
      <c r="P40" s="19"/>
      <c r="Q40" s="93"/>
      <c r="R40" s="93"/>
      <c r="S40" s="93"/>
      <c r="T40" s="82"/>
      <c r="W40" s="44" t="s">
        <v>68</v>
      </c>
    </row>
    <row r="41" spans="1:23" ht="13.5" hidden="1" thickBot="1" x14ac:dyDescent="0.25">
      <c r="A41" s="17"/>
      <c r="B41" s="13"/>
      <c r="C41" s="13"/>
      <c r="D41" s="13"/>
      <c r="E41" s="13"/>
      <c r="F41" s="13"/>
      <c r="G41" s="19"/>
      <c r="H41" s="19"/>
      <c r="I41" s="19"/>
      <c r="J41" s="74"/>
      <c r="K41" s="74"/>
      <c r="L41" s="19"/>
      <c r="M41" s="18"/>
      <c r="N41" s="19"/>
      <c r="O41" s="18"/>
      <c r="P41" s="19"/>
      <c r="Q41" s="19"/>
      <c r="R41" s="19"/>
      <c r="S41" s="19"/>
      <c r="T41" s="18"/>
    </row>
    <row r="42" spans="1:23" ht="13.5" thickBot="1" x14ac:dyDescent="0.25">
      <c r="A42" s="20" t="s">
        <v>69</v>
      </c>
      <c r="B42" s="21" t="s">
        <v>70</v>
      </c>
      <c r="C42" s="21"/>
      <c r="D42" s="45"/>
      <c r="E42" s="21"/>
      <c r="F42" s="21"/>
      <c r="G42" s="24">
        <f t="shared" ref="G42:T42" si="4">SUM(G38:G41)</f>
        <v>20243</v>
      </c>
      <c r="H42" s="24">
        <f t="shared" si="4"/>
        <v>21733</v>
      </c>
      <c r="I42" s="26">
        <f t="shared" si="4"/>
        <v>22610</v>
      </c>
      <c r="J42" s="169">
        <f>SUM(J38:J41)</f>
        <v>18817</v>
      </c>
      <c r="K42" s="169">
        <f t="shared" si="4"/>
        <v>23510</v>
      </c>
      <c r="L42" s="26">
        <f t="shared" si="4"/>
        <v>21010</v>
      </c>
      <c r="M42" s="24">
        <f>SUM(M38:M41)</f>
        <v>20010</v>
      </c>
      <c r="N42" s="26">
        <f t="shared" si="4"/>
        <v>0</v>
      </c>
      <c r="O42" s="24">
        <f t="shared" si="4"/>
        <v>0</v>
      </c>
      <c r="P42" s="26">
        <f t="shared" si="4"/>
        <v>0</v>
      </c>
      <c r="Q42" s="24">
        <f t="shared" si="4"/>
        <v>0</v>
      </c>
      <c r="R42" s="24">
        <v>0</v>
      </c>
      <c r="S42" s="24">
        <v>0</v>
      </c>
      <c r="T42" s="24">
        <f t="shared" si="4"/>
        <v>0</v>
      </c>
    </row>
    <row r="43" spans="1:23" ht="16.5" customHeight="1" x14ac:dyDescent="0.2">
      <c r="A43" s="46"/>
      <c r="B43" s="47" t="s">
        <v>71</v>
      </c>
      <c r="C43" s="47" t="s">
        <v>72</v>
      </c>
      <c r="D43" s="47"/>
      <c r="E43" s="48"/>
      <c r="F43" s="48"/>
      <c r="G43" s="109"/>
      <c r="H43" s="129"/>
      <c r="I43" s="119"/>
      <c r="J43" s="164"/>
      <c r="K43" s="164"/>
      <c r="L43" s="96"/>
      <c r="M43" s="95"/>
      <c r="N43" s="136"/>
      <c r="O43" s="129"/>
      <c r="P43" s="136"/>
      <c r="Q43" s="94"/>
      <c r="R43" s="94"/>
      <c r="S43" s="94"/>
      <c r="T43" s="95"/>
      <c r="U43" s="97"/>
    </row>
    <row r="44" spans="1:23" x14ac:dyDescent="0.2">
      <c r="A44" s="27"/>
      <c r="B44" s="16" t="s">
        <v>73</v>
      </c>
      <c r="C44" s="16" t="s">
        <v>74</v>
      </c>
      <c r="D44" s="16"/>
      <c r="E44" s="49"/>
      <c r="F44" s="13"/>
      <c r="G44" s="102">
        <v>51406</v>
      </c>
      <c r="H44" s="125">
        <v>49205</v>
      </c>
      <c r="I44" s="112">
        <v>51200</v>
      </c>
      <c r="J44" s="156">
        <v>47236</v>
      </c>
      <c r="K44" s="156">
        <v>47250</v>
      </c>
      <c r="L44" s="134">
        <v>47250</v>
      </c>
      <c r="M44" s="125">
        <v>47250</v>
      </c>
      <c r="N44" s="134"/>
      <c r="O44" s="125"/>
      <c r="P44" s="134"/>
      <c r="Q44" s="83"/>
      <c r="R44" s="83"/>
      <c r="S44" s="83"/>
      <c r="T44" s="84"/>
      <c r="U44" s="97"/>
    </row>
    <row r="45" spans="1:23" x14ac:dyDescent="0.2">
      <c r="A45" s="27"/>
      <c r="B45" s="16" t="s">
        <v>75</v>
      </c>
      <c r="C45" s="16" t="s">
        <v>76</v>
      </c>
      <c r="D45" s="16"/>
      <c r="E45" s="49"/>
      <c r="F45" s="13"/>
      <c r="G45" s="102">
        <v>0</v>
      </c>
      <c r="H45" s="125">
        <v>0</v>
      </c>
      <c r="I45" s="112">
        <v>0</v>
      </c>
      <c r="J45" s="156">
        <v>0</v>
      </c>
      <c r="K45" s="156">
        <v>0</v>
      </c>
      <c r="L45" s="134">
        <v>0</v>
      </c>
      <c r="M45" s="125">
        <v>0</v>
      </c>
      <c r="N45" s="134"/>
      <c r="O45" s="125"/>
      <c r="P45" s="134"/>
      <c r="Q45" s="83"/>
      <c r="R45" s="83"/>
      <c r="S45" s="83"/>
      <c r="T45" s="84"/>
      <c r="U45" s="97"/>
    </row>
    <row r="46" spans="1:23" x14ac:dyDescent="0.2">
      <c r="A46" s="11"/>
      <c r="B46" s="12" t="s">
        <v>77</v>
      </c>
      <c r="C46" s="12" t="s">
        <v>78</v>
      </c>
      <c r="D46" s="12"/>
      <c r="E46" s="50"/>
      <c r="F46" s="13"/>
      <c r="G46" s="103">
        <v>219</v>
      </c>
      <c r="H46" s="100">
        <v>218</v>
      </c>
      <c r="I46" s="113">
        <v>220</v>
      </c>
      <c r="J46" s="157">
        <v>175</v>
      </c>
      <c r="K46" s="157">
        <v>200</v>
      </c>
      <c r="L46" s="132">
        <v>200</v>
      </c>
      <c r="M46" s="100">
        <v>200</v>
      </c>
      <c r="N46" s="132"/>
      <c r="O46" s="100"/>
      <c r="P46" s="132"/>
      <c r="Q46" s="85"/>
      <c r="R46" s="85"/>
      <c r="S46" s="85"/>
      <c r="T46" s="81"/>
      <c r="U46" s="97"/>
    </row>
    <row r="47" spans="1:23" ht="13.5" thickBot="1" x14ac:dyDescent="0.25">
      <c r="A47" s="11"/>
      <c r="B47" s="12" t="s">
        <v>79</v>
      </c>
      <c r="C47" s="12" t="s">
        <v>80</v>
      </c>
      <c r="D47" s="12"/>
      <c r="E47" s="50"/>
      <c r="F47" s="13"/>
      <c r="G47" s="103">
        <v>2132</v>
      </c>
      <c r="H47" s="100">
        <v>2034</v>
      </c>
      <c r="I47" s="113">
        <v>2000</v>
      </c>
      <c r="J47" s="157">
        <v>2000</v>
      </c>
      <c r="K47" s="157">
        <v>2000</v>
      </c>
      <c r="L47" s="132">
        <v>2000</v>
      </c>
      <c r="M47" s="100">
        <v>2000</v>
      </c>
      <c r="N47" s="132"/>
      <c r="O47" s="100"/>
      <c r="P47" s="132"/>
      <c r="Q47" s="85"/>
      <c r="R47" s="85"/>
      <c r="S47" s="85"/>
      <c r="T47" s="81"/>
      <c r="U47" s="97"/>
    </row>
    <row r="48" spans="1:23" ht="13.5" hidden="1" thickBot="1" x14ac:dyDescent="0.25">
      <c r="A48" s="17"/>
      <c r="B48" s="13"/>
      <c r="C48" s="13"/>
      <c r="D48" s="13"/>
      <c r="E48" s="13"/>
      <c r="F48" s="13"/>
      <c r="G48" s="19"/>
      <c r="H48" s="19"/>
      <c r="I48" s="19"/>
      <c r="J48" s="74"/>
      <c r="K48" s="74"/>
      <c r="L48" s="19"/>
      <c r="M48" s="18"/>
      <c r="N48" s="19"/>
      <c r="O48" s="18"/>
      <c r="P48" s="19"/>
      <c r="Q48" s="19"/>
      <c r="R48" s="19"/>
      <c r="S48" s="19"/>
      <c r="T48" s="18"/>
    </row>
    <row r="49" spans="1:20" ht="13.5" thickBot="1" x14ac:dyDescent="0.25">
      <c r="A49" s="20" t="s">
        <v>81</v>
      </c>
      <c r="B49" s="21" t="s">
        <v>82</v>
      </c>
      <c r="C49" s="21"/>
      <c r="D49" s="21"/>
      <c r="E49" s="21"/>
      <c r="F49" s="21"/>
      <c r="G49" s="24">
        <f t="shared" ref="G49:T49" si="5">SUM(G44:G48)</f>
        <v>53757</v>
      </c>
      <c r="H49" s="24">
        <f t="shared" si="5"/>
        <v>51457</v>
      </c>
      <c r="I49" s="26">
        <f t="shared" si="5"/>
        <v>53420</v>
      </c>
      <c r="J49" s="169">
        <f>SUM(J44:J48)</f>
        <v>49411</v>
      </c>
      <c r="K49" s="169">
        <f t="shared" si="5"/>
        <v>49450</v>
      </c>
      <c r="L49" s="26">
        <f>SUM(L44:L48)</f>
        <v>49450</v>
      </c>
      <c r="M49" s="24">
        <f>SUM(M44:M48)</f>
        <v>49450</v>
      </c>
      <c r="N49" s="26">
        <f t="shared" si="5"/>
        <v>0</v>
      </c>
      <c r="O49" s="24">
        <f t="shared" si="5"/>
        <v>0</v>
      </c>
      <c r="P49" s="25">
        <f t="shared" si="5"/>
        <v>0</v>
      </c>
      <c r="Q49" s="26">
        <f t="shared" si="5"/>
        <v>0</v>
      </c>
      <c r="R49" s="26">
        <v>0</v>
      </c>
      <c r="S49" s="26">
        <v>0</v>
      </c>
      <c r="T49" s="24">
        <f t="shared" si="5"/>
        <v>0</v>
      </c>
    </row>
    <row r="50" spans="1:20" x14ac:dyDescent="0.2">
      <c r="A50" s="6"/>
      <c r="B50" s="7" t="s">
        <v>83</v>
      </c>
      <c r="C50" s="7" t="s">
        <v>84</v>
      </c>
      <c r="D50" s="7"/>
      <c r="E50" s="7"/>
      <c r="F50" s="7"/>
      <c r="G50" s="34"/>
      <c r="H50" s="9"/>
      <c r="I50" s="35"/>
      <c r="J50" s="165"/>
      <c r="K50" s="165"/>
      <c r="L50" s="80"/>
      <c r="M50" s="79"/>
      <c r="N50" s="10"/>
      <c r="O50" s="9"/>
      <c r="P50" s="10"/>
      <c r="Q50" s="88"/>
      <c r="R50" s="88"/>
      <c r="S50" s="88"/>
      <c r="T50" s="79"/>
    </row>
    <row r="51" spans="1:20" x14ac:dyDescent="0.2">
      <c r="A51" s="11"/>
      <c r="B51" s="12" t="s">
        <v>85</v>
      </c>
      <c r="C51" s="12" t="s">
        <v>86</v>
      </c>
      <c r="D51" s="12"/>
      <c r="E51" s="12"/>
      <c r="F51" s="12"/>
      <c r="G51" s="103">
        <v>12843</v>
      </c>
      <c r="H51" s="100">
        <v>700</v>
      </c>
      <c r="I51" s="113">
        <v>0</v>
      </c>
      <c r="J51" s="157">
        <v>11391</v>
      </c>
      <c r="K51" s="157">
        <v>0</v>
      </c>
      <c r="L51" s="132">
        <v>0</v>
      </c>
      <c r="M51" s="100">
        <v>0</v>
      </c>
      <c r="N51" s="132">
        <v>185541</v>
      </c>
      <c r="O51" s="100">
        <v>30487</v>
      </c>
      <c r="P51" s="132">
        <v>81000</v>
      </c>
      <c r="Q51" s="103">
        <v>221850</v>
      </c>
      <c r="R51" s="103">
        <v>109800</v>
      </c>
      <c r="S51" s="103">
        <v>102000</v>
      </c>
      <c r="T51" s="100">
        <v>100000</v>
      </c>
    </row>
    <row r="52" spans="1:20" ht="13.5" thickBot="1" x14ac:dyDescent="0.25">
      <c r="A52" s="42"/>
      <c r="B52" s="30" t="s">
        <v>87</v>
      </c>
      <c r="C52" s="30" t="s">
        <v>88</v>
      </c>
      <c r="D52" s="30"/>
      <c r="E52" s="30"/>
      <c r="F52" s="30"/>
      <c r="G52" s="110">
        <v>3716</v>
      </c>
      <c r="H52" s="130">
        <v>6391</v>
      </c>
      <c r="I52" s="120">
        <v>6000</v>
      </c>
      <c r="J52" s="162">
        <v>1000</v>
      </c>
      <c r="K52" s="162">
        <v>6000</v>
      </c>
      <c r="L52" s="137">
        <v>6000</v>
      </c>
      <c r="M52" s="130">
        <v>6000</v>
      </c>
      <c r="N52" s="137"/>
      <c r="O52" s="130"/>
      <c r="P52" s="137"/>
      <c r="Q52" s="110"/>
      <c r="R52" s="110"/>
      <c r="S52" s="110"/>
      <c r="T52" s="130"/>
    </row>
    <row r="53" spans="1:20" x14ac:dyDescent="0.2">
      <c r="A53" s="6"/>
      <c r="B53" s="7" t="s">
        <v>89</v>
      </c>
      <c r="C53" s="7" t="s">
        <v>90</v>
      </c>
      <c r="D53" s="7"/>
      <c r="E53" s="7"/>
      <c r="F53" s="7"/>
      <c r="G53" s="34">
        <v>41979</v>
      </c>
      <c r="H53" s="9">
        <v>53177</v>
      </c>
      <c r="I53" s="35">
        <v>47800</v>
      </c>
      <c r="J53" s="159">
        <v>47790</v>
      </c>
      <c r="K53" s="159">
        <v>55716</v>
      </c>
      <c r="L53" s="10">
        <v>47945</v>
      </c>
      <c r="M53" s="9">
        <v>53609</v>
      </c>
      <c r="N53" s="10"/>
      <c r="O53" s="9"/>
      <c r="P53" s="10"/>
      <c r="Q53" s="34"/>
      <c r="R53" s="34"/>
      <c r="S53" s="34"/>
      <c r="T53" s="9"/>
    </row>
    <row r="54" spans="1:20" x14ac:dyDescent="0.2">
      <c r="A54" s="11"/>
      <c r="B54" s="12" t="s">
        <v>91</v>
      </c>
      <c r="C54" s="12" t="s">
        <v>92</v>
      </c>
      <c r="D54" s="12"/>
      <c r="E54" s="12"/>
      <c r="F54" s="12"/>
      <c r="G54" s="103"/>
      <c r="H54" s="100"/>
      <c r="I54" s="113"/>
      <c r="J54" s="157"/>
      <c r="K54" s="157"/>
      <c r="L54" s="132"/>
      <c r="M54" s="100"/>
      <c r="N54" s="132"/>
      <c r="O54" s="100"/>
      <c r="P54" s="132"/>
      <c r="Q54" s="103"/>
      <c r="R54" s="103"/>
      <c r="S54" s="103"/>
      <c r="T54" s="100"/>
    </row>
    <row r="55" spans="1:20" ht="13.5" thickBot="1" x14ac:dyDescent="0.25">
      <c r="A55" s="51"/>
      <c r="B55" s="15" t="s">
        <v>93</v>
      </c>
      <c r="C55" s="15" t="s">
        <v>94</v>
      </c>
      <c r="D55" s="15"/>
      <c r="E55" s="52"/>
      <c r="F55" s="52"/>
      <c r="G55" s="105">
        <v>1200</v>
      </c>
      <c r="H55" s="101">
        <v>1900</v>
      </c>
      <c r="I55" s="115">
        <v>22000</v>
      </c>
      <c r="J55" s="160">
        <v>18938</v>
      </c>
      <c r="K55" s="160">
        <v>0</v>
      </c>
      <c r="L55" s="133">
        <v>0</v>
      </c>
      <c r="M55" s="101">
        <v>0</v>
      </c>
      <c r="N55" s="133">
        <v>0</v>
      </c>
      <c r="O55" s="101">
        <v>0</v>
      </c>
      <c r="P55" s="133">
        <v>0</v>
      </c>
      <c r="Q55" s="105">
        <v>36000</v>
      </c>
      <c r="R55" s="105">
        <v>0</v>
      </c>
      <c r="S55" s="105">
        <v>0</v>
      </c>
      <c r="T55" s="101">
        <v>0</v>
      </c>
    </row>
    <row r="56" spans="1:20" ht="13.5" thickBot="1" x14ac:dyDescent="0.25">
      <c r="A56" s="53" t="s">
        <v>95</v>
      </c>
      <c r="B56" s="21" t="s">
        <v>96</v>
      </c>
      <c r="C56" s="21"/>
      <c r="D56" s="21"/>
      <c r="E56" s="54"/>
      <c r="F56" s="54"/>
      <c r="G56" s="23">
        <f t="shared" ref="G56:T56" si="6">SUM(G51:G55)</f>
        <v>59738</v>
      </c>
      <c r="H56" s="24">
        <f t="shared" si="6"/>
        <v>62168</v>
      </c>
      <c r="I56" s="25">
        <f t="shared" si="6"/>
        <v>75800</v>
      </c>
      <c r="J56" s="167">
        <f>SUM(J51:J55)</f>
        <v>79119</v>
      </c>
      <c r="K56" s="167">
        <f t="shared" si="6"/>
        <v>61716</v>
      </c>
      <c r="L56" s="26">
        <f>SUM(L51:L55)</f>
        <v>53945</v>
      </c>
      <c r="M56" s="24">
        <f>SUM(M51:M55)</f>
        <v>59609</v>
      </c>
      <c r="N56" s="26">
        <f t="shared" si="6"/>
        <v>185541</v>
      </c>
      <c r="O56" s="24">
        <f t="shared" si="6"/>
        <v>30487</v>
      </c>
      <c r="P56" s="26">
        <f t="shared" si="6"/>
        <v>81000</v>
      </c>
      <c r="Q56" s="23">
        <f t="shared" si="6"/>
        <v>257850</v>
      </c>
      <c r="R56" s="23">
        <f>SUM(R51:R55)</f>
        <v>109800</v>
      </c>
      <c r="S56" s="23">
        <f>SUM(S51:S55)</f>
        <v>102000</v>
      </c>
      <c r="T56" s="24">
        <f t="shared" si="6"/>
        <v>100000</v>
      </c>
    </row>
    <row r="57" spans="1:20" x14ac:dyDescent="0.2">
      <c r="A57" s="6"/>
      <c r="B57" s="7" t="s">
        <v>97</v>
      </c>
      <c r="C57" s="7" t="s">
        <v>98</v>
      </c>
      <c r="D57" s="7"/>
      <c r="E57" s="7"/>
      <c r="F57" s="7"/>
      <c r="G57" s="34">
        <v>119797</v>
      </c>
      <c r="H57" s="9">
        <v>125239</v>
      </c>
      <c r="I57" s="121">
        <v>142061</v>
      </c>
      <c r="J57" s="159">
        <v>143116</v>
      </c>
      <c r="K57" s="159">
        <v>149240</v>
      </c>
      <c r="L57" s="140">
        <v>162072</v>
      </c>
      <c r="M57" s="148">
        <v>168156</v>
      </c>
      <c r="N57" s="140">
        <v>9576</v>
      </c>
      <c r="O57" s="9">
        <v>0</v>
      </c>
      <c r="P57" s="10">
        <v>0</v>
      </c>
      <c r="Q57" s="34">
        <v>0</v>
      </c>
      <c r="R57" s="34">
        <v>5000</v>
      </c>
      <c r="S57" s="34">
        <v>0</v>
      </c>
      <c r="T57" s="9"/>
    </row>
    <row r="58" spans="1:20" x14ac:dyDescent="0.2">
      <c r="A58" s="27"/>
      <c r="B58" s="16" t="s">
        <v>99</v>
      </c>
      <c r="C58" s="16" t="s">
        <v>100</v>
      </c>
      <c r="D58" s="16"/>
      <c r="E58" s="16"/>
      <c r="F58" s="16"/>
      <c r="G58" s="102">
        <v>362919</v>
      </c>
      <c r="H58" s="125">
        <v>364710</v>
      </c>
      <c r="I58" s="122">
        <v>274480</v>
      </c>
      <c r="J58" s="156">
        <v>404645</v>
      </c>
      <c r="K58" s="156">
        <v>275400</v>
      </c>
      <c r="L58" s="141">
        <v>294134</v>
      </c>
      <c r="M58" s="147">
        <v>301850</v>
      </c>
      <c r="N58" s="141">
        <v>9576</v>
      </c>
      <c r="O58" s="125">
        <v>0</v>
      </c>
      <c r="P58" s="134">
        <v>0</v>
      </c>
      <c r="Q58" s="102">
        <v>4482</v>
      </c>
      <c r="R58" s="102">
        <v>0</v>
      </c>
      <c r="S58" s="102">
        <v>0</v>
      </c>
      <c r="T58" s="125">
        <v>0</v>
      </c>
    </row>
    <row r="59" spans="1:20" x14ac:dyDescent="0.2">
      <c r="A59" s="27"/>
      <c r="B59" s="16" t="s">
        <v>101</v>
      </c>
      <c r="C59" s="16" t="s">
        <v>102</v>
      </c>
      <c r="D59" s="16"/>
      <c r="E59" s="16"/>
      <c r="F59" s="16"/>
      <c r="G59" s="102">
        <v>49234</v>
      </c>
      <c r="H59" s="125">
        <v>54421</v>
      </c>
      <c r="I59" s="122">
        <v>59241</v>
      </c>
      <c r="J59" s="156">
        <v>59241</v>
      </c>
      <c r="K59" s="156">
        <v>64850</v>
      </c>
      <c r="L59" s="141">
        <v>72440</v>
      </c>
      <c r="M59" s="147">
        <v>74369</v>
      </c>
      <c r="N59" s="141">
        <v>0</v>
      </c>
      <c r="O59" s="125">
        <v>0</v>
      </c>
      <c r="P59" s="134">
        <v>0</v>
      </c>
      <c r="Q59" s="102">
        <v>0</v>
      </c>
      <c r="R59" s="102">
        <v>3000</v>
      </c>
      <c r="S59" s="102">
        <v>0</v>
      </c>
      <c r="T59" s="125">
        <v>0</v>
      </c>
    </row>
    <row r="60" spans="1:20" ht="13.5" thickBot="1" x14ac:dyDescent="0.25">
      <c r="A60" s="17"/>
      <c r="B60" s="13" t="s">
        <v>103</v>
      </c>
      <c r="C60" s="13" t="s">
        <v>104</v>
      </c>
      <c r="D60" s="13"/>
      <c r="E60" s="13"/>
      <c r="F60" s="13"/>
      <c r="G60" s="108">
        <v>6037</v>
      </c>
      <c r="H60" s="18">
        <v>6196</v>
      </c>
      <c r="I60" s="123">
        <v>6584</v>
      </c>
      <c r="J60" s="163">
        <v>6584</v>
      </c>
      <c r="K60" s="163">
        <v>7500</v>
      </c>
      <c r="L60" s="142">
        <v>7845</v>
      </c>
      <c r="M60" s="149">
        <v>8207</v>
      </c>
      <c r="N60" s="142"/>
      <c r="O60" s="82"/>
      <c r="P60" s="19"/>
      <c r="Q60" s="108"/>
      <c r="R60" s="108"/>
      <c r="S60" s="108"/>
      <c r="T60" s="18"/>
    </row>
    <row r="61" spans="1:20" ht="13.5" thickBot="1" x14ac:dyDescent="0.25">
      <c r="A61" s="20" t="s">
        <v>105</v>
      </c>
      <c r="B61" s="21" t="s">
        <v>106</v>
      </c>
      <c r="C61" s="21"/>
      <c r="D61" s="21"/>
      <c r="E61" s="21"/>
      <c r="F61" s="21"/>
      <c r="G61" s="23">
        <f t="shared" ref="G61:T61" si="7">SUM(G57:G60)</f>
        <v>537987</v>
      </c>
      <c r="H61" s="24">
        <f t="shared" si="7"/>
        <v>550566</v>
      </c>
      <c r="I61" s="25">
        <f t="shared" si="7"/>
        <v>482366</v>
      </c>
      <c r="J61" s="167">
        <f>SUM(J57:J60)</f>
        <v>613586</v>
      </c>
      <c r="K61" s="167">
        <f t="shared" si="7"/>
        <v>496990</v>
      </c>
      <c r="L61" s="26">
        <f t="shared" si="7"/>
        <v>536491</v>
      </c>
      <c r="M61" s="24">
        <f>SUM(M57:M60)</f>
        <v>552582</v>
      </c>
      <c r="N61" s="26">
        <f t="shared" si="7"/>
        <v>19152</v>
      </c>
      <c r="O61" s="24">
        <f t="shared" si="7"/>
        <v>0</v>
      </c>
      <c r="P61" s="26">
        <f t="shared" si="7"/>
        <v>0</v>
      </c>
      <c r="Q61" s="23">
        <f t="shared" si="7"/>
        <v>4482</v>
      </c>
      <c r="R61" s="23">
        <f>SUM(R57:R60)</f>
        <v>8000</v>
      </c>
      <c r="S61" s="23">
        <f>SUM(S57:S60)</f>
        <v>0</v>
      </c>
      <c r="T61" s="24">
        <f t="shared" si="7"/>
        <v>0</v>
      </c>
    </row>
    <row r="62" spans="1:20" x14ac:dyDescent="0.2">
      <c r="A62" s="6"/>
      <c r="B62" s="7" t="s">
        <v>107</v>
      </c>
      <c r="C62" s="7" t="s">
        <v>108</v>
      </c>
      <c r="D62" s="7"/>
      <c r="E62" s="7"/>
      <c r="F62" s="7"/>
      <c r="G62" s="34"/>
      <c r="H62" s="9"/>
      <c r="I62" s="35"/>
      <c r="J62" s="159"/>
      <c r="K62" s="159"/>
      <c r="L62" s="10"/>
      <c r="M62" s="9"/>
      <c r="N62" s="10"/>
      <c r="O62" s="9"/>
      <c r="P62" s="10"/>
      <c r="Q62" s="34"/>
      <c r="R62" s="34"/>
      <c r="S62" s="34"/>
      <c r="T62" s="9"/>
    </row>
    <row r="63" spans="1:20" x14ac:dyDescent="0.2">
      <c r="A63" s="27"/>
      <c r="B63" s="16" t="s">
        <v>109</v>
      </c>
      <c r="C63" s="16" t="s">
        <v>110</v>
      </c>
      <c r="D63" s="16"/>
      <c r="E63" s="16"/>
      <c r="F63" s="16"/>
      <c r="G63" s="102">
        <v>8000</v>
      </c>
      <c r="H63" s="125">
        <v>8500</v>
      </c>
      <c r="I63" s="112">
        <v>8500</v>
      </c>
      <c r="J63" s="156">
        <v>8500</v>
      </c>
      <c r="K63" s="156">
        <v>9000</v>
      </c>
      <c r="L63" s="134">
        <v>9000</v>
      </c>
      <c r="M63" s="125">
        <v>9000</v>
      </c>
      <c r="N63" s="134"/>
      <c r="O63" s="125"/>
      <c r="P63" s="134"/>
      <c r="Q63" s="102"/>
      <c r="R63" s="102"/>
      <c r="S63" s="102"/>
      <c r="T63" s="125"/>
    </row>
    <row r="64" spans="1:20" x14ac:dyDescent="0.2">
      <c r="A64" s="27"/>
      <c r="B64" s="16" t="s">
        <v>111</v>
      </c>
      <c r="C64" s="16" t="s">
        <v>112</v>
      </c>
      <c r="D64" s="16"/>
      <c r="E64" s="16"/>
      <c r="F64" s="16"/>
      <c r="G64" s="102">
        <v>0</v>
      </c>
      <c r="H64" s="125">
        <v>0</v>
      </c>
      <c r="I64" s="112">
        <v>500</v>
      </c>
      <c r="J64" s="156">
        <v>150</v>
      </c>
      <c r="K64" s="156">
        <v>300</v>
      </c>
      <c r="L64" s="134">
        <v>300</v>
      </c>
      <c r="M64" s="125">
        <v>300</v>
      </c>
      <c r="N64" s="134"/>
      <c r="O64" s="125"/>
      <c r="P64" s="134"/>
      <c r="Q64" s="102"/>
      <c r="R64" s="102"/>
      <c r="S64" s="102"/>
      <c r="T64" s="125"/>
    </row>
    <row r="65" spans="1:20" x14ac:dyDescent="0.2">
      <c r="A65" s="27"/>
      <c r="B65" s="16" t="s">
        <v>113</v>
      </c>
      <c r="C65" s="16" t="s">
        <v>114</v>
      </c>
      <c r="D65" s="16"/>
      <c r="E65" s="16"/>
      <c r="F65" s="16"/>
      <c r="G65" s="102">
        <v>400</v>
      </c>
      <c r="H65" s="125">
        <v>500</v>
      </c>
      <c r="I65" s="112">
        <v>500</v>
      </c>
      <c r="J65" s="156">
        <v>500</v>
      </c>
      <c r="K65" s="156">
        <v>600</v>
      </c>
      <c r="L65" s="134">
        <v>600</v>
      </c>
      <c r="M65" s="125">
        <v>600</v>
      </c>
      <c r="N65" s="134"/>
      <c r="O65" s="125"/>
      <c r="P65" s="134"/>
      <c r="Q65" s="102"/>
      <c r="R65" s="102"/>
      <c r="S65" s="102"/>
      <c r="T65" s="125"/>
    </row>
    <row r="66" spans="1:20" x14ac:dyDescent="0.2">
      <c r="A66" s="27"/>
      <c r="B66" s="16" t="s">
        <v>115</v>
      </c>
      <c r="C66" s="16" t="s">
        <v>116</v>
      </c>
      <c r="D66" s="16"/>
      <c r="E66" s="16"/>
      <c r="F66" s="16"/>
      <c r="G66" s="102">
        <v>50</v>
      </c>
      <c r="H66" s="125">
        <v>0</v>
      </c>
      <c r="I66" s="112">
        <v>50</v>
      </c>
      <c r="J66" s="156">
        <v>50</v>
      </c>
      <c r="K66" s="156">
        <v>50</v>
      </c>
      <c r="L66" s="134">
        <v>50</v>
      </c>
      <c r="M66" s="125">
        <v>50</v>
      </c>
      <c r="N66" s="134"/>
      <c r="O66" s="125"/>
      <c r="P66" s="134"/>
      <c r="Q66" s="102"/>
      <c r="R66" s="102"/>
      <c r="S66" s="102"/>
      <c r="T66" s="125"/>
    </row>
    <row r="67" spans="1:20" x14ac:dyDescent="0.2">
      <c r="A67" s="27"/>
      <c r="B67" s="16" t="s">
        <v>117</v>
      </c>
      <c r="C67" s="16" t="s">
        <v>118</v>
      </c>
      <c r="D67" s="16"/>
      <c r="E67" s="16"/>
      <c r="F67" s="16"/>
      <c r="G67" s="102">
        <v>0</v>
      </c>
      <c r="H67" s="125">
        <v>500</v>
      </c>
      <c r="I67" s="112">
        <v>500</v>
      </c>
      <c r="J67" s="156">
        <v>500</v>
      </c>
      <c r="K67" s="156">
        <v>600</v>
      </c>
      <c r="L67" s="134">
        <v>600</v>
      </c>
      <c r="M67" s="125">
        <v>600</v>
      </c>
      <c r="N67" s="134"/>
      <c r="O67" s="125"/>
      <c r="P67" s="134"/>
      <c r="Q67" s="102"/>
      <c r="R67" s="102"/>
      <c r="S67" s="102"/>
      <c r="T67" s="125"/>
    </row>
    <row r="68" spans="1:20" x14ac:dyDescent="0.2">
      <c r="A68" s="27"/>
      <c r="B68" s="16" t="s">
        <v>119</v>
      </c>
      <c r="C68" s="16" t="s">
        <v>120</v>
      </c>
      <c r="D68" s="16"/>
      <c r="E68" s="16"/>
      <c r="F68" s="16"/>
      <c r="G68" s="102">
        <v>180</v>
      </c>
      <c r="H68" s="125">
        <v>50</v>
      </c>
      <c r="I68" s="112">
        <v>350</v>
      </c>
      <c r="J68" s="156">
        <v>354</v>
      </c>
      <c r="K68" s="156">
        <v>450</v>
      </c>
      <c r="L68" s="134">
        <v>350</v>
      </c>
      <c r="M68" s="125">
        <v>350</v>
      </c>
      <c r="N68" s="134"/>
      <c r="O68" s="125"/>
      <c r="P68" s="134"/>
      <c r="Q68" s="102"/>
      <c r="R68" s="102"/>
      <c r="S68" s="102"/>
      <c r="T68" s="125"/>
    </row>
    <row r="69" spans="1:20" x14ac:dyDescent="0.2">
      <c r="A69" s="27"/>
      <c r="B69" s="16" t="s">
        <v>121</v>
      </c>
      <c r="C69" s="16" t="s">
        <v>122</v>
      </c>
      <c r="D69" s="16"/>
      <c r="E69" s="16"/>
      <c r="F69" s="16"/>
      <c r="G69" s="102">
        <v>30974</v>
      </c>
      <c r="H69" s="125">
        <v>0</v>
      </c>
      <c r="I69" s="112">
        <v>0</v>
      </c>
      <c r="J69" s="156">
        <v>0</v>
      </c>
      <c r="K69" s="156">
        <v>0</v>
      </c>
      <c r="L69" s="134">
        <v>0</v>
      </c>
      <c r="M69" s="125">
        <v>0</v>
      </c>
      <c r="N69" s="134"/>
      <c r="O69" s="125"/>
      <c r="P69" s="134"/>
      <c r="Q69" s="102"/>
      <c r="R69" s="102"/>
      <c r="S69" s="102"/>
      <c r="T69" s="125"/>
    </row>
    <row r="70" spans="1:20" x14ac:dyDescent="0.2">
      <c r="A70" s="11"/>
      <c r="B70" s="12" t="s">
        <v>123</v>
      </c>
      <c r="C70" s="12" t="s">
        <v>124</v>
      </c>
      <c r="D70" s="12"/>
      <c r="E70" s="12"/>
      <c r="F70" s="12"/>
      <c r="G70" s="103"/>
      <c r="H70" s="100"/>
      <c r="I70" s="113"/>
      <c r="J70" s="157"/>
      <c r="K70" s="157"/>
      <c r="L70" s="132"/>
      <c r="M70" s="100"/>
      <c r="N70" s="132"/>
      <c r="O70" s="100"/>
      <c r="P70" s="132"/>
      <c r="Q70" s="103"/>
      <c r="R70" s="103"/>
      <c r="S70" s="103"/>
      <c r="T70" s="100"/>
    </row>
    <row r="71" spans="1:20" x14ac:dyDescent="0.2">
      <c r="A71" s="55"/>
      <c r="B71" s="12" t="s">
        <v>125</v>
      </c>
      <c r="C71" s="12" t="s">
        <v>126</v>
      </c>
      <c r="D71" s="56"/>
      <c r="E71" s="56"/>
      <c r="F71" s="56"/>
      <c r="G71" s="103">
        <v>4101</v>
      </c>
      <c r="H71" s="100">
        <v>6247</v>
      </c>
      <c r="I71" s="113">
        <v>6304</v>
      </c>
      <c r="J71" s="157">
        <v>4676</v>
      </c>
      <c r="K71" s="157">
        <v>6503</v>
      </c>
      <c r="L71" s="132">
        <v>5503</v>
      </c>
      <c r="M71" s="100">
        <v>5503</v>
      </c>
      <c r="N71" s="132"/>
      <c r="O71" s="100"/>
      <c r="P71" s="132"/>
      <c r="Q71" s="103"/>
      <c r="R71" s="103"/>
      <c r="S71" s="103"/>
      <c r="T71" s="100"/>
    </row>
    <row r="72" spans="1:20" s="57" customFormat="1" ht="13.5" thickBot="1" x14ac:dyDescent="0.25">
      <c r="A72" s="28"/>
      <c r="B72" s="29" t="s">
        <v>127</v>
      </c>
      <c r="C72" s="29" t="s">
        <v>128</v>
      </c>
      <c r="D72" s="29"/>
      <c r="E72" s="29"/>
      <c r="F72" s="29"/>
      <c r="G72" s="104"/>
      <c r="H72" s="126"/>
      <c r="I72" s="114"/>
      <c r="J72" s="158"/>
      <c r="K72" s="158"/>
      <c r="L72" s="135"/>
      <c r="M72" s="126"/>
      <c r="N72" s="135">
        <v>0</v>
      </c>
      <c r="O72" s="126">
        <v>0</v>
      </c>
      <c r="P72" s="135">
        <v>0</v>
      </c>
      <c r="Q72" s="104">
        <v>0</v>
      </c>
      <c r="R72" s="104">
        <v>0</v>
      </c>
      <c r="S72" s="104">
        <v>40000</v>
      </c>
      <c r="T72" s="126">
        <v>55000</v>
      </c>
    </row>
    <row r="73" spans="1:20" s="57" customFormat="1" ht="13.5" thickBot="1" x14ac:dyDescent="0.25">
      <c r="A73" s="20" t="s">
        <v>129</v>
      </c>
      <c r="B73" s="21" t="s">
        <v>130</v>
      </c>
      <c r="C73" s="21"/>
      <c r="D73" s="21"/>
      <c r="E73" s="21"/>
      <c r="F73" s="21"/>
      <c r="G73" s="23">
        <f t="shared" ref="G73:M73" si="8">SUM(G63:G72)</f>
        <v>43705</v>
      </c>
      <c r="H73" s="24">
        <f t="shared" si="8"/>
        <v>15797</v>
      </c>
      <c r="I73" s="25">
        <f t="shared" si="8"/>
        <v>16704</v>
      </c>
      <c r="J73" s="167">
        <f t="shared" si="8"/>
        <v>14730</v>
      </c>
      <c r="K73" s="167">
        <f t="shared" si="8"/>
        <v>17503</v>
      </c>
      <c r="L73" s="26">
        <f t="shared" si="8"/>
        <v>16403</v>
      </c>
      <c r="M73" s="24">
        <f t="shared" si="8"/>
        <v>16403</v>
      </c>
      <c r="N73" s="26">
        <f t="shared" ref="N73:P73" si="9">SUM(N63:N72)</f>
        <v>0</v>
      </c>
      <c r="O73" s="24">
        <f t="shared" si="9"/>
        <v>0</v>
      </c>
      <c r="P73" s="26">
        <f t="shared" si="9"/>
        <v>0</v>
      </c>
      <c r="Q73" s="23">
        <f>SUM(Q72)</f>
        <v>0</v>
      </c>
      <c r="R73" s="23">
        <f>SUM(R72)</f>
        <v>0</v>
      </c>
      <c r="S73" s="23">
        <f>SUM(S72)</f>
        <v>40000</v>
      </c>
      <c r="T73" s="24">
        <f>SUM(T72)</f>
        <v>55000</v>
      </c>
    </row>
    <row r="74" spans="1:20" x14ac:dyDescent="0.2">
      <c r="A74" s="6"/>
      <c r="B74" s="7" t="s">
        <v>131</v>
      </c>
      <c r="C74" s="7" t="s">
        <v>132</v>
      </c>
      <c r="D74" s="7"/>
      <c r="E74" s="7"/>
      <c r="F74" s="7"/>
      <c r="G74" s="34">
        <v>1254</v>
      </c>
      <c r="H74" s="9">
        <v>1551</v>
      </c>
      <c r="I74" s="35">
        <v>2537</v>
      </c>
      <c r="J74" s="159">
        <v>2539</v>
      </c>
      <c r="K74" s="159">
        <v>2779</v>
      </c>
      <c r="L74" s="10">
        <v>2779</v>
      </c>
      <c r="M74" s="9">
        <v>2779</v>
      </c>
      <c r="N74" s="10"/>
      <c r="O74" s="79"/>
      <c r="P74" s="10"/>
      <c r="Q74" s="88"/>
      <c r="R74" s="88"/>
      <c r="S74" s="88"/>
      <c r="T74" s="79"/>
    </row>
    <row r="75" spans="1:20" x14ac:dyDescent="0.2">
      <c r="A75" s="11"/>
      <c r="B75" s="12" t="s">
        <v>133</v>
      </c>
      <c r="C75" s="12" t="s">
        <v>134</v>
      </c>
      <c r="D75" s="12"/>
      <c r="E75" s="12"/>
      <c r="F75" s="12"/>
      <c r="G75" s="103">
        <v>46072</v>
      </c>
      <c r="H75" s="100">
        <v>39801</v>
      </c>
      <c r="I75" s="113">
        <v>30352</v>
      </c>
      <c r="J75" s="157">
        <v>34365</v>
      </c>
      <c r="K75" s="157">
        <v>32985</v>
      </c>
      <c r="L75" s="132">
        <v>31485</v>
      </c>
      <c r="M75" s="100">
        <v>31485</v>
      </c>
      <c r="N75" s="132">
        <v>105660</v>
      </c>
      <c r="O75" s="100">
        <v>0</v>
      </c>
      <c r="P75" s="132">
        <v>0</v>
      </c>
      <c r="Q75" s="103">
        <v>0</v>
      </c>
      <c r="R75" s="103">
        <v>0</v>
      </c>
      <c r="S75" s="103">
        <v>0</v>
      </c>
      <c r="T75" s="100">
        <v>0</v>
      </c>
    </row>
    <row r="76" spans="1:20" ht="13.5" thickBot="1" x14ac:dyDescent="0.25">
      <c r="A76" s="28"/>
      <c r="B76" s="29" t="s">
        <v>135</v>
      </c>
      <c r="C76" s="29" t="s">
        <v>136</v>
      </c>
      <c r="D76" s="29"/>
      <c r="E76" s="29"/>
      <c r="F76" s="29"/>
      <c r="G76" s="104">
        <v>3958</v>
      </c>
      <c r="H76" s="126">
        <v>4308</v>
      </c>
      <c r="I76" s="114">
        <v>19250</v>
      </c>
      <c r="J76" s="158">
        <v>15811</v>
      </c>
      <c r="K76" s="158">
        <v>10450</v>
      </c>
      <c r="L76" s="135">
        <v>9100</v>
      </c>
      <c r="M76" s="126">
        <v>8900</v>
      </c>
      <c r="N76" s="135">
        <v>0</v>
      </c>
      <c r="O76" s="126">
        <v>1895</v>
      </c>
      <c r="P76" s="135">
        <v>0</v>
      </c>
      <c r="Q76" s="104">
        <v>0</v>
      </c>
      <c r="R76" s="104">
        <v>0</v>
      </c>
      <c r="S76" s="104">
        <v>0</v>
      </c>
      <c r="T76" s="126">
        <v>0</v>
      </c>
    </row>
    <row r="77" spans="1:20" ht="13.5" thickBot="1" x14ac:dyDescent="0.25">
      <c r="A77" s="20" t="s">
        <v>137</v>
      </c>
      <c r="B77" s="21" t="s">
        <v>138</v>
      </c>
      <c r="C77" s="21"/>
      <c r="D77" s="21"/>
      <c r="E77" s="21"/>
      <c r="F77" s="21"/>
      <c r="G77" s="23">
        <f t="shared" ref="G77:P77" si="10">SUM(G74:G76)</f>
        <v>51284</v>
      </c>
      <c r="H77" s="24">
        <f t="shared" si="10"/>
        <v>45660</v>
      </c>
      <c r="I77" s="25">
        <f t="shared" si="10"/>
        <v>52139</v>
      </c>
      <c r="J77" s="167">
        <f>SUM(J74:J76)</f>
        <v>52715</v>
      </c>
      <c r="K77" s="167">
        <f t="shared" si="10"/>
        <v>46214</v>
      </c>
      <c r="L77" s="26">
        <f t="shared" si="10"/>
        <v>43364</v>
      </c>
      <c r="M77" s="24">
        <f>SUM(M74:M76)</f>
        <v>43164</v>
      </c>
      <c r="N77" s="26">
        <f t="shared" si="10"/>
        <v>105660</v>
      </c>
      <c r="O77" s="24">
        <f t="shared" si="10"/>
        <v>1895</v>
      </c>
      <c r="P77" s="26">
        <f t="shared" si="10"/>
        <v>0</v>
      </c>
      <c r="Q77" s="23">
        <f>SUM(Q75:Q76)</f>
        <v>0</v>
      </c>
      <c r="R77" s="23">
        <f>SUM(R75:R76)</f>
        <v>0</v>
      </c>
      <c r="S77" s="23">
        <f>SUM(S75:S76)</f>
        <v>0</v>
      </c>
      <c r="T77" s="24">
        <f>SUM(Q77:S77)</f>
        <v>0</v>
      </c>
    </row>
    <row r="78" spans="1:20" ht="13.5" thickBot="1" x14ac:dyDescent="0.25">
      <c r="A78" s="58"/>
      <c r="B78" s="8" t="s">
        <v>139</v>
      </c>
      <c r="C78" s="8" t="s">
        <v>140</v>
      </c>
      <c r="D78" s="8"/>
      <c r="E78" s="8"/>
      <c r="F78" s="8"/>
      <c r="G78" s="111">
        <v>27014</v>
      </c>
      <c r="H78" s="131">
        <v>5786</v>
      </c>
      <c r="I78" s="124">
        <v>5625</v>
      </c>
      <c r="J78" s="166">
        <v>2933</v>
      </c>
      <c r="K78" s="166">
        <v>4550</v>
      </c>
      <c r="L78" s="143">
        <v>3550</v>
      </c>
      <c r="M78" s="131">
        <v>3550</v>
      </c>
      <c r="N78" s="143">
        <v>3337</v>
      </c>
      <c r="O78" s="145">
        <v>0</v>
      </c>
      <c r="P78" s="143">
        <v>0</v>
      </c>
      <c r="Q78" s="111">
        <v>0</v>
      </c>
      <c r="R78" s="111">
        <v>0</v>
      </c>
      <c r="S78" s="111">
        <v>0</v>
      </c>
      <c r="T78" s="131">
        <v>0</v>
      </c>
    </row>
    <row r="79" spans="1:20" ht="13.5" thickBot="1" x14ac:dyDescent="0.25">
      <c r="A79" s="20" t="s">
        <v>141</v>
      </c>
      <c r="B79" s="21" t="s">
        <v>142</v>
      </c>
      <c r="C79" s="21"/>
      <c r="D79" s="21"/>
      <c r="E79" s="21"/>
      <c r="F79" s="21"/>
      <c r="G79" s="23">
        <f t="shared" ref="G79:O79" si="11">SUM(G78)</f>
        <v>27014</v>
      </c>
      <c r="H79" s="24">
        <f t="shared" si="11"/>
        <v>5786</v>
      </c>
      <c r="I79" s="25">
        <f t="shared" si="11"/>
        <v>5625</v>
      </c>
      <c r="J79" s="167">
        <f>SUM(J78)</f>
        <v>2933</v>
      </c>
      <c r="K79" s="167">
        <f t="shared" si="11"/>
        <v>4550</v>
      </c>
      <c r="L79" s="26">
        <f t="shared" si="11"/>
        <v>3550</v>
      </c>
      <c r="M79" s="24">
        <f>SUM(M78)</f>
        <v>3550</v>
      </c>
      <c r="N79" s="26">
        <f t="shared" si="11"/>
        <v>3337</v>
      </c>
      <c r="O79" s="146">
        <f t="shared" si="11"/>
        <v>0</v>
      </c>
      <c r="P79" s="26">
        <v>0</v>
      </c>
      <c r="Q79" s="23">
        <v>0</v>
      </c>
      <c r="R79" s="23">
        <v>0</v>
      </c>
      <c r="S79" s="23">
        <v>0</v>
      </c>
      <c r="T79" s="24">
        <v>0</v>
      </c>
    </row>
    <row r="80" spans="1:20" x14ac:dyDescent="0.2">
      <c r="A80" s="27"/>
      <c r="B80" s="16" t="s">
        <v>143</v>
      </c>
      <c r="C80" s="16" t="s">
        <v>144</v>
      </c>
      <c r="D80" s="16"/>
      <c r="E80" s="16"/>
      <c r="F80" s="16"/>
      <c r="G80" s="102">
        <v>1000</v>
      </c>
      <c r="H80" s="125">
        <v>1000</v>
      </c>
      <c r="I80" s="112">
        <v>1100</v>
      </c>
      <c r="J80" s="156">
        <v>1000</v>
      </c>
      <c r="K80" s="156">
        <v>1500</v>
      </c>
      <c r="L80" s="134">
        <v>1000</v>
      </c>
      <c r="M80" s="125">
        <v>1000</v>
      </c>
      <c r="N80" s="134"/>
      <c r="O80" s="84"/>
      <c r="P80" s="134"/>
      <c r="Q80" s="83"/>
      <c r="R80" s="83"/>
      <c r="S80" s="83"/>
      <c r="T80" s="84"/>
    </row>
    <row r="81" spans="1:20" x14ac:dyDescent="0.2">
      <c r="A81" s="27"/>
      <c r="B81" s="16" t="s">
        <v>145</v>
      </c>
      <c r="C81" s="16" t="s">
        <v>146</v>
      </c>
      <c r="D81" s="16"/>
      <c r="E81" s="16"/>
      <c r="F81" s="16"/>
      <c r="G81" s="102">
        <v>231</v>
      </c>
      <c r="H81" s="125">
        <v>138</v>
      </c>
      <c r="I81" s="112">
        <v>1000</v>
      </c>
      <c r="J81" s="156">
        <v>1254</v>
      </c>
      <c r="K81" s="156">
        <v>1500</v>
      </c>
      <c r="L81" s="134">
        <v>1100</v>
      </c>
      <c r="M81" s="125">
        <v>1100</v>
      </c>
      <c r="N81" s="134"/>
      <c r="O81" s="125"/>
      <c r="P81" s="134"/>
      <c r="Q81" s="83"/>
      <c r="R81" s="83"/>
      <c r="S81" s="83"/>
      <c r="T81" s="84"/>
    </row>
    <row r="82" spans="1:20" x14ac:dyDescent="0.2">
      <c r="A82" s="11"/>
      <c r="B82" s="12" t="s">
        <v>147</v>
      </c>
      <c r="C82" s="12" t="s">
        <v>148</v>
      </c>
      <c r="D82" s="12"/>
      <c r="E82" s="12"/>
      <c r="F82" s="12"/>
      <c r="G82" s="103">
        <v>13428</v>
      </c>
      <c r="H82" s="100">
        <v>9032</v>
      </c>
      <c r="I82" s="113">
        <v>9324</v>
      </c>
      <c r="J82" s="157">
        <v>8932</v>
      </c>
      <c r="K82" s="157">
        <v>9590</v>
      </c>
      <c r="L82" s="132">
        <v>9864</v>
      </c>
      <c r="M82" s="100">
        <v>10088</v>
      </c>
      <c r="N82" s="132"/>
      <c r="O82" s="100"/>
      <c r="P82" s="132"/>
      <c r="Q82" s="85"/>
      <c r="R82" s="85"/>
      <c r="S82" s="85"/>
      <c r="T82" s="81"/>
    </row>
    <row r="83" spans="1:20" ht="13.5" thickBot="1" x14ac:dyDescent="0.25">
      <c r="A83" s="17"/>
      <c r="B83" s="13" t="s">
        <v>149</v>
      </c>
      <c r="C83" s="13" t="s">
        <v>150</v>
      </c>
      <c r="D83" s="13"/>
      <c r="E83" s="13"/>
      <c r="F83" s="13"/>
      <c r="G83" s="108">
        <v>0</v>
      </c>
      <c r="H83" s="18">
        <v>0</v>
      </c>
      <c r="I83" s="118">
        <v>2500</v>
      </c>
      <c r="J83" s="163">
        <v>100</v>
      </c>
      <c r="K83" s="163">
        <v>3500</v>
      </c>
      <c r="L83" s="19">
        <v>3500</v>
      </c>
      <c r="M83" s="18">
        <v>3500</v>
      </c>
      <c r="N83" s="19"/>
      <c r="O83" s="18"/>
      <c r="P83" s="19"/>
      <c r="Q83" s="93"/>
      <c r="R83" s="93"/>
      <c r="S83" s="93"/>
      <c r="T83" s="82"/>
    </row>
    <row r="84" spans="1:20" ht="13.5" thickBot="1" x14ac:dyDescent="0.25">
      <c r="A84" s="20" t="s">
        <v>151</v>
      </c>
      <c r="B84" s="21" t="s">
        <v>152</v>
      </c>
      <c r="C84" s="21"/>
      <c r="D84" s="21"/>
      <c r="E84" s="21"/>
      <c r="F84" s="21"/>
      <c r="G84" s="23">
        <f t="shared" ref="G84:L84" si="12">SUM(G80:G83)</f>
        <v>14659</v>
      </c>
      <c r="H84" s="24">
        <f t="shared" si="12"/>
        <v>10170</v>
      </c>
      <c r="I84" s="25">
        <f t="shared" si="12"/>
        <v>13924</v>
      </c>
      <c r="J84" s="167">
        <f>SUM(J80:J83)</f>
        <v>11286</v>
      </c>
      <c r="K84" s="167">
        <f t="shared" si="12"/>
        <v>16090</v>
      </c>
      <c r="L84" s="26">
        <f t="shared" si="12"/>
        <v>15464</v>
      </c>
      <c r="M84" s="24">
        <f>SUM(M80:M83)</f>
        <v>15688</v>
      </c>
      <c r="N84" s="26">
        <v>0</v>
      </c>
      <c r="O84" s="24">
        <v>0</v>
      </c>
      <c r="P84" s="26">
        <v>0</v>
      </c>
      <c r="Q84" s="23">
        <v>0</v>
      </c>
      <c r="R84" s="23">
        <v>0</v>
      </c>
      <c r="S84" s="23">
        <v>0</v>
      </c>
      <c r="T84" s="24">
        <v>0</v>
      </c>
    </row>
    <row r="85" spans="1:20" ht="13.5" thickBot="1" x14ac:dyDescent="0.25">
      <c r="A85" s="38"/>
      <c r="B85" s="39" t="s">
        <v>153</v>
      </c>
      <c r="C85" s="39" t="s">
        <v>154</v>
      </c>
      <c r="D85" s="39"/>
      <c r="E85" s="39"/>
      <c r="F85" s="39"/>
      <c r="G85" s="106">
        <v>242937</v>
      </c>
      <c r="H85" s="127">
        <v>206134</v>
      </c>
      <c r="I85" s="116">
        <v>215191</v>
      </c>
      <c r="J85" s="161">
        <v>222250</v>
      </c>
      <c r="K85" s="161">
        <v>225828</v>
      </c>
      <c r="L85" s="138">
        <v>222171</v>
      </c>
      <c r="M85" s="127">
        <v>228270</v>
      </c>
      <c r="N85" s="138">
        <v>0</v>
      </c>
      <c r="O85" s="127">
        <v>3000</v>
      </c>
      <c r="P85" s="138">
        <v>5000</v>
      </c>
      <c r="Q85" s="106">
        <v>3927</v>
      </c>
      <c r="R85" s="106">
        <v>0</v>
      </c>
      <c r="S85" s="106">
        <v>7000</v>
      </c>
      <c r="T85" s="127">
        <v>0</v>
      </c>
    </row>
    <row r="86" spans="1:20" ht="13.5" thickBot="1" x14ac:dyDescent="0.25">
      <c r="A86" s="59" t="s">
        <v>155</v>
      </c>
      <c r="B86" s="60" t="s">
        <v>156</v>
      </c>
      <c r="C86" s="60"/>
      <c r="D86" s="61"/>
      <c r="E86" s="60"/>
      <c r="F86" s="60"/>
      <c r="G86" s="62">
        <f t="shared" ref="G86:O86" si="13">SUM(G85)</f>
        <v>242937</v>
      </c>
      <c r="H86" s="63">
        <f t="shared" si="13"/>
        <v>206134</v>
      </c>
      <c r="I86" s="63">
        <f t="shared" si="13"/>
        <v>215191</v>
      </c>
      <c r="J86" s="170">
        <f>SUM(J85)</f>
        <v>222250</v>
      </c>
      <c r="K86" s="174">
        <f t="shared" si="13"/>
        <v>225828</v>
      </c>
      <c r="L86" s="144">
        <f t="shared" si="13"/>
        <v>222171</v>
      </c>
      <c r="M86" s="63">
        <f>SUM(M85)</f>
        <v>228270</v>
      </c>
      <c r="N86" s="62">
        <f t="shared" si="13"/>
        <v>0</v>
      </c>
      <c r="O86" s="63">
        <f t="shared" si="13"/>
        <v>3000</v>
      </c>
      <c r="P86" s="62">
        <f>SUM(P85)</f>
        <v>5000</v>
      </c>
      <c r="Q86" s="63">
        <f>SUM(Q85)</f>
        <v>3927</v>
      </c>
      <c r="R86" s="64">
        <f>SUM(R85)</f>
        <v>0</v>
      </c>
      <c r="S86" s="64">
        <f>SUM(S85)</f>
        <v>7000</v>
      </c>
      <c r="T86" s="64">
        <f>SUM(T85)</f>
        <v>0</v>
      </c>
    </row>
    <row r="87" spans="1:20" ht="13.5" thickBot="1" x14ac:dyDescent="0.25">
      <c r="B87" s="65"/>
      <c r="C87" s="65"/>
      <c r="D87" s="65"/>
      <c r="E87" s="65"/>
      <c r="F87" s="65"/>
      <c r="G87" s="65"/>
      <c r="H87" s="65"/>
      <c r="T87" s="66"/>
    </row>
    <row r="88" spans="1:20" ht="13.5" thickBot="1" x14ac:dyDescent="0.25">
      <c r="A88" s="67" t="s">
        <v>157</v>
      </c>
      <c r="B88" s="68"/>
      <c r="C88" s="68"/>
      <c r="D88" s="69"/>
      <c r="E88" s="68"/>
      <c r="F88" s="68"/>
      <c r="G88" s="71">
        <v>1898953</v>
      </c>
      <c r="H88" s="70">
        <v>127991</v>
      </c>
      <c r="I88" s="72">
        <v>99237</v>
      </c>
      <c r="J88" s="72">
        <v>251090</v>
      </c>
      <c r="K88" s="72">
        <v>70224</v>
      </c>
      <c r="L88" s="73">
        <v>70224</v>
      </c>
      <c r="M88" s="72">
        <v>50936</v>
      </c>
    </row>
    <row r="89" spans="1:20" x14ac:dyDescent="0.2">
      <c r="A89" s="65"/>
      <c r="B89" s="65"/>
      <c r="C89" s="65"/>
      <c r="D89" s="65"/>
      <c r="E89" s="65"/>
      <c r="F89" s="65"/>
      <c r="G89" s="65"/>
      <c r="H89" s="65"/>
    </row>
    <row r="90" spans="1:20" x14ac:dyDescent="0.2">
      <c r="A90" s="65"/>
      <c r="B90" s="65"/>
      <c r="C90" s="65"/>
      <c r="D90" s="65"/>
      <c r="E90" s="65"/>
      <c r="F90" s="65"/>
      <c r="G90" s="65"/>
    </row>
    <row r="91" spans="1:20" x14ac:dyDescent="0.2">
      <c r="A91" s="65"/>
      <c r="B91" s="65"/>
      <c r="C91" s="150"/>
      <c r="D91" s="65"/>
      <c r="E91" s="65"/>
      <c r="F91" s="65"/>
      <c r="G91" s="65"/>
    </row>
    <row r="92" spans="1:20" x14ac:dyDescent="0.2">
      <c r="A92" s="65"/>
      <c r="B92" s="65"/>
      <c r="C92" s="150"/>
      <c r="D92" s="65"/>
      <c r="E92" s="65"/>
      <c r="F92" s="65"/>
      <c r="G92" s="65"/>
      <c r="J92" s="66"/>
    </row>
    <row r="93" spans="1:20" x14ac:dyDescent="0.2">
      <c r="K93" s="74"/>
    </row>
    <row r="94" spans="1:20" x14ac:dyDescent="0.2">
      <c r="C94" s="66"/>
      <c r="K94" s="74"/>
    </row>
    <row r="95" spans="1:20" x14ac:dyDescent="0.2">
      <c r="K95" s="74"/>
    </row>
    <row r="96" spans="1:20" x14ac:dyDescent="0.2">
      <c r="K96" s="74"/>
    </row>
    <row r="97" spans="11:11" x14ac:dyDescent="0.2">
      <c r="K97" s="74"/>
    </row>
    <row r="98" spans="11:11" x14ac:dyDescent="0.2">
      <c r="K98" s="74"/>
    </row>
    <row r="99" spans="11:11" x14ac:dyDescent="0.2">
      <c r="K99" s="74"/>
    </row>
    <row r="100" spans="11:11" x14ac:dyDescent="0.2">
      <c r="K100" s="74"/>
    </row>
    <row r="101" spans="11:11" x14ac:dyDescent="0.2">
      <c r="K101" s="74"/>
    </row>
    <row r="102" spans="11:11" x14ac:dyDescent="0.2">
      <c r="K102" s="75"/>
    </row>
    <row r="103" spans="11:11" x14ac:dyDescent="0.2">
      <c r="K103" s="74"/>
    </row>
    <row r="104" spans="11:11" x14ac:dyDescent="0.2">
      <c r="K104" s="74"/>
    </row>
    <row r="105" spans="11:11" x14ac:dyDescent="0.2">
      <c r="K105" s="74"/>
    </row>
    <row r="106" spans="11:11" x14ac:dyDescent="0.2">
      <c r="K106" s="74"/>
    </row>
    <row r="107" spans="11:11" x14ac:dyDescent="0.2">
      <c r="K107" s="74"/>
    </row>
    <row r="108" spans="11:11" x14ac:dyDescent="0.2">
      <c r="K108" s="74"/>
    </row>
    <row r="109" spans="11:11" x14ac:dyDescent="0.2">
      <c r="K109" s="75"/>
    </row>
    <row r="110" spans="11:11" x14ac:dyDescent="0.2">
      <c r="K110" s="74"/>
    </row>
    <row r="111" spans="11:11" x14ac:dyDescent="0.2">
      <c r="K111" s="74"/>
    </row>
    <row r="112" spans="11:11" x14ac:dyDescent="0.2">
      <c r="K112" s="74"/>
    </row>
    <row r="113" spans="11:11" x14ac:dyDescent="0.2">
      <c r="K113" s="74"/>
    </row>
    <row r="114" spans="11:11" x14ac:dyDescent="0.2">
      <c r="K114" s="74"/>
    </row>
    <row r="115" spans="11:11" x14ac:dyDescent="0.2">
      <c r="K115" s="74"/>
    </row>
    <row r="116" spans="11:11" x14ac:dyDescent="0.2">
      <c r="K116" s="74"/>
    </row>
    <row r="117" spans="11:11" x14ac:dyDescent="0.2">
      <c r="K117" s="74"/>
    </row>
    <row r="118" spans="11:11" x14ac:dyDescent="0.2">
      <c r="K118" s="74"/>
    </row>
    <row r="119" spans="11:11" x14ac:dyDescent="0.2">
      <c r="K119" s="75"/>
    </row>
    <row r="120" spans="11:11" x14ac:dyDescent="0.2">
      <c r="K120" s="74"/>
    </row>
    <row r="121" spans="11:11" x14ac:dyDescent="0.2">
      <c r="K121" s="74"/>
    </row>
    <row r="122" spans="11:11" x14ac:dyDescent="0.2">
      <c r="K122" s="74"/>
    </row>
    <row r="123" spans="11:11" x14ac:dyDescent="0.2">
      <c r="K123" s="74"/>
    </row>
    <row r="124" spans="11:11" x14ac:dyDescent="0.2">
      <c r="K124" s="75"/>
    </row>
    <row r="125" spans="11:11" x14ac:dyDescent="0.2">
      <c r="K125" s="74"/>
    </row>
    <row r="126" spans="11:11" x14ac:dyDescent="0.2">
      <c r="K126" s="74"/>
    </row>
    <row r="127" spans="11:11" x14ac:dyDescent="0.2">
      <c r="K127" s="74"/>
    </row>
    <row r="128" spans="11:11" x14ac:dyDescent="0.2">
      <c r="K128" s="74"/>
    </row>
    <row r="129" spans="11:11" x14ac:dyDescent="0.2">
      <c r="K129" s="75"/>
    </row>
    <row r="130" spans="11:11" x14ac:dyDescent="0.2">
      <c r="K130" s="75"/>
    </row>
    <row r="131" spans="11:11" x14ac:dyDescent="0.2">
      <c r="K131" s="74"/>
    </row>
    <row r="132" spans="11:11" x14ac:dyDescent="0.2">
      <c r="K132" s="74"/>
    </row>
    <row r="133" spans="11:11" x14ac:dyDescent="0.2">
      <c r="K133" s="74"/>
    </row>
    <row r="134" spans="11:11" x14ac:dyDescent="0.2">
      <c r="K134" s="74"/>
    </row>
    <row r="135" spans="11:11" x14ac:dyDescent="0.2">
      <c r="K135" s="74"/>
    </row>
    <row r="136" spans="11:11" x14ac:dyDescent="0.2">
      <c r="K136" s="75"/>
    </row>
    <row r="137" spans="11:11" x14ac:dyDescent="0.2">
      <c r="K137" s="74"/>
    </row>
    <row r="138" spans="11:11" x14ac:dyDescent="0.2">
      <c r="K138" s="74"/>
    </row>
    <row r="139" spans="11:11" x14ac:dyDescent="0.2">
      <c r="K139" s="74"/>
    </row>
    <row r="140" spans="11:11" x14ac:dyDescent="0.2">
      <c r="K140" s="74"/>
    </row>
    <row r="141" spans="11:11" x14ac:dyDescent="0.2">
      <c r="K141" s="74"/>
    </row>
    <row r="142" spans="11:11" x14ac:dyDescent="0.2">
      <c r="K142" s="74"/>
    </row>
    <row r="143" spans="11:11" x14ac:dyDescent="0.2">
      <c r="K143" s="75"/>
    </row>
    <row r="144" spans="11:11" x14ac:dyDescent="0.2">
      <c r="K144" s="74"/>
    </row>
    <row r="145" spans="11:11" x14ac:dyDescent="0.2">
      <c r="K145" s="74"/>
    </row>
    <row r="146" spans="11:11" x14ac:dyDescent="0.2">
      <c r="K146" s="74"/>
    </row>
    <row r="147" spans="11:11" x14ac:dyDescent="0.2">
      <c r="K147" s="74"/>
    </row>
    <row r="148" spans="11:11" x14ac:dyDescent="0.2">
      <c r="K148" s="75"/>
    </row>
    <row r="149" spans="11:11" x14ac:dyDescent="0.2">
      <c r="K149" s="74"/>
    </row>
    <row r="150" spans="11:11" x14ac:dyDescent="0.2">
      <c r="K150" s="74"/>
    </row>
    <row r="151" spans="11:11" x14ac:dyDescent="0.2">
      <c r="K151" s="74"/>
    </row>
    <row r="152" spans="11:11" x14ac:dyDescent="0.2">
      <c r="K152" s="74"/>
    </row>
    <row r="153" spans="11:11" x14ac:dyDescent="0.2">
      <c r="K153" s="74"/>
    </row>
    <row r="154" spans="11:11" x14ac:dyDescent="0.2">
      <c r="K154" s="74"/>
    </row>
    <row r="155" spans="11:11" x14ac:dyDescent="0.2">
      <c r="K155" s="74"/>
    </row>
    <row r="156" spans="11:11" x14ac:dyDescent="0.2">
      <c r="K156" s="74"/>
    </row>
    <row r="157" spans="11:11" x14ac:dyDescent="0.2">
      <c r="K157" s="74"/>
    </row>
    <row r="158" spans="11:11" x14ac:dyDescent="0.2">
      <c r="K158" s="74"/>
    </row>
    <row r="159" spans="11:11" x14ac:dyDescent="0.2">
      <c r="K159" s="75"/>
    </row>
    <row r="160" spans="11:11" x14ac:dyDescent="0.2">
      <c r="K160" s="74"/>
    </row>
    <row r="161" spans="11:11" x14ac:dyDescent="0.2">
      <c r="K161" s="74"/>
    </row>
    <row r="162" spans="11:11" x14ac:dyDescent="0.2">
      <c r="K162" s="74"/>
    </row>
    <row r="163" spans="11:11" x14ac:dyDescent="0.2">
      <c r="K163" s="75"/>
    </row>
    <row r="164" spans="11:11" x14ac:dyDescent="0.2">
      <c r="K164" s="74"/>
    </row>
    <row r="165" spans="11:11" x14ac:dyDescent="0.2">
      <c r="K165" s="75"/>
    </row>
    <row r="166" spans="11:11" x14ac:dyDescent="0.2">
      <c r="K166" s="74"/>
    </row>
    <row r="167" spans="11:11" x14ac:dyDescent="0.2">
      <c r="K167" s="74"/>
    </row>
    <row r="168" spans="11:11" x14ac:dyDescent="0.2">
      <c r="K168" s="74"/>
    </row>
    <row r="169" spans="11:11" x14ac:dyDescent="0.2">
      <c r="K169" s="74"/>
    </row>
    <row r="170" spans="11:11" x14ac:dyDescent="0.2">
      <c r="K170" s="75"/>
    </row>
    <row r="171" spans="11:11" x14ac:dyDescent="0.2">
      <c r="K171" s="74"/>
    </row>
    <row r="172" spans="11:11" x14ac:dyDescent="0.2">
      <c r="K172" s="76"/>
    </row>
    <row r="173" spans="11:11" x14ac:dyDescent="0.2">
      <c r="K173" s="77"/>
    </row>
    <row r="174" spans="11:11" x14ac:dyDescent="0.2">
      <c r="K174" s="77"/>
    </row>
  </sheetData>
  <mergeCells count="2">
    <mergeCell ref="A1:H1"/>
    <mergeCell ref="A2:H2"/>
  </mergeCells>
  <pageMargins left="0" right="0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Sum V (2)</vt:lpstr>
      <vt:lpstr>Hárok1</vt:lpstr>
      <vt:lpstr>Hárok2</vt:lpstr>
      <vt:lpstr>Hárok3</vt:lpstr>
      <vt:lpstr>'Sum V (2)'!Názvy_tlače</vt:lpstr>
      <vt:lpstr>'Sum V (2)'!Oblasť_tlače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2014-10-27T13:53:57Z</dcterms:modified>
</cp:coreProperties>
</file>